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autoCompressPictures="0"/>
  <mc:AlternateContent xmlns:mc="http://schemas.openxmlformats.org/markup-compatibility/2006">
    <mc:Choice Requires="x15">
      <x15ac:absPath xmlns:x15ac="http://schemas.microsoft.com/office/spreadsheetml/2010/11/ac" url="Y:\Experts\Documents de service\BASE PROJETS\PRIVE\SYNABIO\3_Revision référentiel BIOED\4 - Livrables et Gantt\Module 3\"/>
    </mc:Choice>
  </mc:AlternateContent>
  <xr:revisionPtr revIDLastSave="0" documentId="13_ncr:1_{1564EEB4-89AC-416C-8659-20310978B586}" xr6:coauthVersionLast="44" xr6:coauthVersionMax="45" xr10:uidLastSave="{00000000-0000-0000-0000-000000000000}"/>
  <bookViews>
    <workbookView xWindow="-28920" yWindow="-120" windowWidth="29040" windowHeight="15840" tabRatio="769" activeTab="2" xr2:uid="{00000000-000D-0000-FFFF-FFFF00000000}"/>
  </bookViews>
  <sheets>
    <sheet name="Points bloquants" sheetId="2" r:id="rId1"/>
    <sheet name="Cahier des charges BioED" sheetId="1" r:id="rId2"/>
    <sheet name="Résultats" sheetId="12" r:id="rId3"/>
    <sheet name="Abréviations" sheetId="13" r:id="rId4"/>
    <sheet name="Indicateurs" sheetId="3" state="hidden" r:id="rId5"/>
    <sheet name="Auto-Diag + PA" sheetId="6" state="hidden" r:id="rId6"/>
    <sheet name="Exigences règlementaires" sheetId="8" state="hidden" r:id="rId7"/>
  </sheets>
  <definedNames>
    <definedName name="choix">#REF!</definedName>
    <definedName name="list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8" i="1" l="1"/>
  <c r="Q25" i="1"/>
  <c r="Q19" i="1"/>
  <c r="Q14" i="1"/>
  <c r="Q9" i="1"/>
  <c r="Q3" i="1"/>
  <c r="L28" i="1"/>
  <c r="L29" i="1"/>
  <c r="L30" i="1"/>
  <c r="P28" i="1"/>
  <c r="R28" i="1"/>
  <c r="O28" i="1"/>
  <c r="L25" i="1"/>
  <c r="L26" i="1"/>
  <c r="L27" i="1"/>
  <c r="P25" i="1"/>
  <c r="R25" i="1"/>
  <c r="O25" i="1"/>
  <c r="L19" i="1"/>
  <c r="L20" i="1"/>
  <c r="L21" i="1"/>
  <c r="L22" i="1"/>
  <c r="L23" i="1"/>
  <c r="L24" i="1"/>
  <c r="P19" i="1"/>
  <c r="R19" i="1"/>
  <c r="O19" i="1"/>
  <c r="L14" i="1"/>
  <c r="L15" i="1"/>
  <c r="L16" i="1"/>
  <c r="L17" i="1"/>
  <c r="L18" i="1"/>
  <c r="P14" i="1"/>
  <c r="O14" i="1"/>
  <c r="L9" i="1"/>
  <c r="L10" i="1"/>
  <c r="L11" i="1"/>
  <c r="L12" i="1"/>
  <c r="L13" i="1"/>
  <c r="P9" i="1"/>
  <c r="R9" i="1"/>
  <c r="O9" i="1"/>
  <c r="L3" i="1"/>
  <c r="L4" i="1"/>
  <c r="L5" i="1"/>
  <c r="L6" i="1"/>
  <c r="L7" i="1"/>
  <c r="L8" i="1"/>
  <c r="P3" i="1"/>
  <c r="R3" i="1"/>
  <c r="O3" i="1"/>
  <c r="N31" i="1"/>
  <c r="Q31" i="1"/>
  <c r="O31" i="1"/>
  <c r="T25" i="1"/>
  <c r="T28" i="1"/>
  <c r="M28" i="1"/>
  <c r="P31" i="1"/>
  <c r="T3" i="1"/>
  <c r="R14" i="1"/>
  <c r="T14" i="1"/>
  <c r="M9" i="1"/>
  <c r="S9" i="1"/>
  <c r="M14" i="1"/>
  <c r="S14" i="1"/>
  <c r="U14" i="1"/>
  <c r="M25" i="1"/>
  <c r="S25" i="1"/>
  <c r="U25" i="1"/>
  <c r="M19" i="1"/>
  <c r="S19" i="1"/>
  <c r="L31" i="1"/>
  <c r="S28" i="1"/>
  <c r="T19" i="1"/>
  <c r="T9" i="1"/>
  <c r="M3" i="1"/>
  <c r="S3" i="1"/>
  <c r="U3" i="1"/>
  <c r="AE3" i="1"/>
  <c r="T31" i="1"/>
  <c r="U28" i="1"/>
  <c r="AE8" i="1"/>
  <c r="G10" i="12"/>
  <c r="U19" i="1"/>
  <c r="AE5" i="1"/>
  <c r="G7" i="12"/>
  <c r="U9" i="1"/>
  <c r="AE7" i="1"/>
  <c r="G9" i="12"/>
  <c r="M31" i="1"/>
  <c r="AE4" i="1"/>
  <c r="G6" i="12"/>
  <c r="AE6" i="1"/>
  <c r="G8" i="12"/>
  <c r="S31" i="1"/>
  <c r="U31" i="1"/>
  <c r="C14" i="12"/>
  <c r="G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tc={3D5734DC-B923-44D3-9268-96D620EC3365}</author>
    <author>Auteur</author>
  </authors>
  <commentList>
    <comment ref="C1" authorId="0" shapeId="0" xr:uid="{00000000-0006-0000-04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mettre à jour part Ecocert au vu du changement des exigence (compris dans le devis) + par le Synabio</t>
      </text>
    </comment>
    <comment ref="B5" authorId="1" shapeId="0" xr:uid="{00000000-0006-0000-0400-000002000000}">
      <text>
        <r>
          <rPr>
            <b/>
            <sz val="9"/>
            <color indexed="81"/>
            <rFont val="Tahoma"/>
            <family val="2"/>
          </rPr>
          <t xml:space="preserve">Commentaire :
Indicateur Obligatoire  (O) ou facultatif (F) dans le reporting </t>
        </r>
        <r>
          <rPr>
            <sz val="9"/>
            <color indexed="81"/>
            <rFont val="Tahoma"/>
            <family val="2"/>
          </rPr>
          <t xml:space="preserve">
</t>
        </r>
      </text>
    </comment>
    <comment ref="F5" authorId="1" shapeId="0" xr:uid="{00000000-0006-0000-0400-000003000000}">
      <text>
        <r>
          <rPr>
            <b/>
            <sz val="9"/>
            <color indexed="81"/>
            <rFont val="Tahoma"/>
            <family val="2"/>
          </rPr>
          <t>Commentaire :</t>
        </r>
        <r>
          <rPr>
            <sz val="9"/>
            <color indexed="81"/>
            <rFont val="Tahoma"/>
            <family val="2"/>
          </rPr>
          <t xml:space="preserve">
Unités à modifier au besoin</t>
        </r>
      </text>
    </comment>
    <comment ref="C11" authorId="1" shapeId="0" xr:uid="{00000000-0006-0000-0400-000004000000}">
      <text>
        <r>
          <rPr>
            <b/>
            <sz val="9"/>
            <color indexed="81"/>
            <rFont val="Tahoma"/>
            <family val="2"/>
          </rPr>
          <t>Commentaire : définir la règle de calcul</t>
        </r>
      </text>
    </comment>
    <comment ref="C21" authorId="1" shapeId="0" xr:uid="{00000000-0006-0000-0400-000005000000}">
      <text>
        <r>
          <rPr>
            <b/>
            <sz val="9"/>
            <color indexed="81"/>
            <rFont val="Tahoma"/>
            <family val="2"/>
          </rPr>
          <t>Commentaire :
+/- % d'évolution par rapport à l'année n-1</t>
        </r>
      </text>
    </comment>
    <comment ref="C47" authorId="1" shapeId="0" xr:uid="{00000000-0006-0000-0400-000006000000}">
      <text>
        <r>
          <rPr>
            <b/>
            <sz val="9"/>
            <color indexed="81"/>
            <rFont val="Tahoma"/>
            <family val="2"/>
          </rPr>
          <t>Commentaire : définir la règle de calcul</t>
        </r>
        <r>
          <rPr>
            <sz val="9"/>
            <color indexed="81"/>
            <rFont val="Tahoma"/>
            <family val="2"/>
          </rPr>
          <t xml:space="preserve">
</t>
        </r>
      </text>
    </comment>
    <comment ref="C49" authorId="1" shapeId="0" xr:uid="{00000000-0006-0000-0400-000007000000}">
      <text>
        <r>
          <rPr>
            <b/>
            <sz val="9"/>
            <color indexed="81"/>
            <rFont val="Tahoma"/>
            <family val="2"/>
          </rPr>
          <t>Commentaire : définir la règle de calcul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tc={0D0578FB-F66F-409F-98AD-042C5F2AD892}</author>
  </authors>
  <commentList>
    <comment ref="A2" authorId="0" shapeId="0" xr:uid="{00000000-0006-0000-05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Onglet à ne pas garder dans le dox excel, le plan d'action doit faire l'objet d'un document à part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tc={F5673BF4-F2C9-4DAF-B3CE-B6B40C739FB3}</author>
    <author>Auteur</author>
  </authors>
  <commentList>
    <comment ref="B1" authorId="0" shapeId="0" xr:uid="{00000000-0006-0000-06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Cet onglet me parrait difficilement lisible ... Un peu trop complexe, est-ce que ce n'est pas au auditeur d'avoir leur grille mais pas dans le référentiel ?</t>
      </text>
    </comment>
    <comment ref="I5" authorId="1" shapeId="0" xr:uid="{00000000-0006-0000-0600-000002000000}">
      <text>
        <r>
          <rPr>
            <b/>
            <sz val="9"/>
            <color indexed="81"/>
            <rFont val="Tahoma"/>
            <family val="2"/>
          </rPr>
          <t>Auteur:</t>
        </r>
        <r>
          <rPr>
            <sz val="9"/>
            <color indexed="81"/>
            <rFont val="Tahoma"/>
            <family val="2"/>
          </rPr>
          <t xml:space="preserve">
Loi / Arrêté / Décret / Circulaire/directive/ schéma départemental / Engagement volontaire...</t>
        </r>
      </text>
    </comment>
  </commentList>
</comments>
</file>

<file path=xl/sharedStrings.xml><?xml version="1.0" encoding="utf-8"?>
<sst xmlns="http://schemas.openxmlformats.org/spreadsheetml/2006/main" count="475" uniqueCount="377">
  <si>
    <t>N°</t>
  </si>
  <si>
    <t>1.1</t>
  </si>
  <si>
    <t>1.2</t>
  </si>
  <si>
    <t>1.3</t>
  </si>
  <si>
    <t>1.4</t>
  </si>
  <si>
    <t>Relations et conditions de travail</t>
  </si>
  <si>
    <t>2.1</t>
  </si>
  <si>
    <t>2.2</t>
  </si>
  <si>
    <t>2.3</t>
  </si>
  <si>
    <t>2.4</t>
  </si>
  <si>
    <t>2.5</t>
  </si>
  <si>
    <t>Environnement</t>
  </si>
  <si>
    <t>3.1</t>
  </si>
  <si>
    <t>3.2</t>
  </si>
  <si>
    <t>3.3</t>
  </si>
  <si>
    <t>3.4</t>
  </si>
  <si>
    <t>3.5</t>
  </si>
  <si>
    <t>4.1</t>
  </si>
  <si>
    <t>4.2</t>
  </si>
  <si>
    <t>4.3</t>
  </si>
  <si>
    <t>4.5</t>
  </si>
  <si>
    <t>6.1</t>
  </si>
  <si>
    <t>6.2</t>
  </si>
  <si>
    <t>5.2</t>
  </si>
  <si>
    <t>5.3</t>
  </si>
  <si>
    <t xml:space="preserve">L’entreprise développe le capital humain de ses collaborateurs au service de leur employabilité </t>
  </si>
  <si>
    <t>Question centrale 
/ Thème</t>
  </si>
  <si>
    <t>1.5</t>
  </si>
  <si>
    <t>1.6</t>
  </si>
  <si>
    <t>x</t>
  </si>
  <si>
    <t>Rédacteur</t>
  </si>
  <si>
    <t xml:space="preserve">Année </t>
  </si>
  <si>
    <t xml:space="preserve">                                                                            </t>
  </si>
  <si>
    <t>Indicateur</t>
  </si>
  <si>
    <t>Valeur</t>
  </si>
  <si>
    <t>Unité</t>
  </si>
  <si>
    <t>Commentaires</t>
  </si>
  <si>
    <t>GOUVERNANCE</t>
  </si>
  <si>
    <t>O</t>
  </si>
  <si>
    <t>Signature charte /politique d'engagement Bioentreprisedurable pour l'année en cours</t>
  </si>
  <si>
    <t>Oui /non</t>
  </si>
  <si>
    <t>Actions engagées en lien avec la démarche dans l'année</t>
  </si>
  <si>
    <t>Nombre</t>
  </si>
  <si>
    <t>CA</t>
  </si>
  <si>
    <t>€</t>
  </si>
  <si>
    <t>Part du CA en AB</t>
  </si>
  <si>
    <t>%</t>
  </si>
  <si>
    <t>Encours Client</t>
  </si>
  <si>
    <t>Part des Investissements dans les filières</t>
  </si>
  <si>
    <t>Effectifs</t>
  </si>
  <si>
    <t>F</t>
  </si>
  <si>
    <t xml:space="preserve">Part des parties prenantes externes sensibilisées à la RSE et la démarche </t>
  </si>
  <si>
    <t>Evolution masse salariale</t>
  </si>
  <si>
    <t>Part du CA en Commerce équitable</t>
  </si>
  <si>
    <t>Part des fournisseurs audités annuellement</t>
  </si>
  <si>
    <t>Nombre de groupes de travail annuels</t>
  </si>
  <si>
    <t>plus ou moins %</t>
  </si>
  <si>
    <t>Nombre de clients distributeurs référencés</t>
  </si>
  <si>
    <t>Part de la filière d'approvisionnement sensibilisée / accompagnée dans les bonnes pratiques agricoles</t>
  </si>
  <si>
    <t>Nombre d'actions de sensibilisations auxquelles a contribué l'entreprise</t>
  </si>
  <si>
    <t>Part des fournisseurs / prestataires certifiés ISO 14001</t>
  </si>
  <si>
    <t>% ou nombre</t>
  </si>
  <si>
    <t>Part des déchets triés et valorisés</t>
  </si>
  <si>
    <t>indicateurs consommation de papier</t>
  </si>
  <si>
    <t>ramettes / kg</t>
  </si>
  <si>
    <t>Indicateur consommation d'eau</t>
  </si>
  <si>
    <t>m3</t>
  </si>
  <si>
    <t>Indicateur de consommation électricité sur site</t>
  </si>
  <si>
    <t>KWh</t>
  </si>
  <si>
    <t>Indicateur de consommation de gaz sur site</t>
  </si>
  <si>
    <t>Indicateur de consommation de fioul sur site</t>
  </si>
  <si>
    <t>Part d'achat d'énergie renouvelables</t>
  </si>
  <si>
    <t>Part des chauffeurs formés à l'éco-conduite</t>
  </si>
  <si>
    <t>Part des produits ayant bénéficié d'une ACV</t>
  </si>
  <si>
    <t xml:space="preserve">Taux de remplissage camion </t>
  </si>
  <si>
    <t>Emissions globales de CO2 (Bilan carbone)</t>
  </si>
  <si>
    <t>Teq CO2</t>
  </si>
  <si>
    <t>Part des prestataires transporteurs objectifs CO2</t>
  </si>
  <si>
    <t xml:space="preserve">Indicateur de consommation de carburant </t>
  </si>
  <si>
    <t>Litres ou L/100km</t>
  </si>
  <si>
    <t>Part des activités couvertes par un SMQ / IFS</t>
  </si>
  <si>
    <t>Indicateurs de satisfaction clients</t>
  </si>
  <si>
    <t>turn-over</t>
  </si>
  <si>
    <t>Indicateurs formations : % de masse salariale /ou % réalisé par rapport au prévisionnel</t>
  </si>
  <si>
    <t>Indicateurs formations : % de personnes formées dans l'année</t>
  </si>
  <si>
    <t xml:space="preserve">Indicateurs apprentissage </t>
  </si>
  <si>
    <t>nb d'apprentis</t>
  </si>
  <si>
    <t>Nombre d'accident de travail (avec arrêt de travail)</t>
  </si>
  <si>
    <t>nb</t>
  </si>
  <si>
    <t>Nombre d'accident / incidents de travail (sans arrêt)</t>
  </si>
  <si>
    <t>Evolution des accidents de travail vs AP</t>
  </si>
  <si>
    <t>Absentéisme</t>
  </si>
  <si>
    <t>Part des salariés formés à la démarche Bioentreprisedurable</t>
  </si>
  <si>
    <t>Indicateurs de bien-être et de satisfaction des collaborateurs</t>
  </si>
  <si>
    <t>à définir</t>
  </si>
  <si>
    <t>Part du CA mécénat / sponsoring en local</t>
  </si>
  <si>
    <t>nb / €</t>
  </si>
  <si>
    <t>Poids en termes d'emploi / richesse indirect(e) (local footprint)</t>
  </si>
  <si>
    <t>Part lié au soutien des filières (mécénat / partenariat) : national / international</t>
  </si>
  <si>
    <t xml:space="preserve">LOYAUTE, DES PRATIQUES </t>
  </si>
  <si>
    <t>ENVIRONNEMENT</t>
  </si>
  <si>
    <t xml:space="preserve">Objectif Année X </t>
  </si>
  <si>
    <t>RELATIONS ET CONDITIONS DE TRAVAIL</t>
  </si>
  <si>
    <t>ANCRAGE TERRITORIAL</t>
  </si>
  <si>
    <t xml:space="preserve">Colonne à renseigner
</t>
  </si>
  <si>
    <t>4.4</t>
  </si>
  <si>
    <t>4.6</t>
  </si>
  <si>
    <t>Insérer les colonnes A à H</t>
  </si>
  <si>
    <t>Actions proposées par l'entreprise pour l'amélioration</t>
  </si>
  <si>
    <t>documents justificatifs</t>
  </si>
  <si>
    <t>Responsable de l'action</t>
  </si>
  <si>
    <t>Délai de mise en œuvre</t>
  </si>
  <si>
    <t>Objectif / cible</t>
  </si>
  <si>
    <t>Etat d'avancement / réalisation</t>
  </si>
  <si>
    <r>
      <t xml:space="preserve">Plan d'actions année </t>
    </r>
    <r>
      <rPr>
        <b/>
        <sz val="9"/>
        <color rgb="FF00B050"/>
        <rFont val="Calibri Light"/>
        <family val="2"/>
        <scheme val="major"/>
      </rPr>
      <t>XXXX</t>
    </r>
  </si>
  <si>
    <t>Bonne pratique inhérente 
aux acteurs de la bio</t>
  </si>
  <si>
    <t>Documents clés associés 
à la boite à outils</t>
  </si>
  <si>
    <t>…</t>
  </si>
  <si>
    <t>[Attestation CERFA n°11580*03 pour défiscalisation des dons alimentaires]</t>
  </si>
  <si>
    <t>Dossier d’agrément sanitaire communautaire lors inspections DDCSPP</t>
  </si>
  <si>
    <t>Rapport annuel CHSCT (inspection du travail)</t>
  </si>
  <si>
    <t>Récépissé de déclaration, arrêté préfectoral, convention rejets avec collectivités… à présenter lors contrôles réglementaires environnementaux pour ICPE classées en régime DC (déclaration contrôlée) aux organismes agréés ou autorités (pour ICPE classées autorisation ou enregistrement)</t>
  </si>
  <si>
    <t>Règlement européen AB</t>
  </si>
  <si>
    <t>Signature des CGV</t>
  </si>
  <si>
    <t>Vérifications périodiques des installations (électriques/sécurité)</t>
  </si>
  <si>
    <t>Règlementation locale de circulation (transport) + attestation agrément délivrée par CEMAFROID pour semi réfrigérantes</t>
  </si>
  <si>
    <t>Affichages règlementaires sur site</t>
  </si>
  <si>
    <t>Affichage obligatoire sécurité sur site</t>
  </si>
  <si>
    <t>PV d'élection / carence des IRP (seuil des 50 collaborateurs)</t>
  </si>
  <si>
    <t>Autorisations de déversements / rejets aqueux</t>
  </si>
  <si>
    <t>Cotisations URSSAF / RSI</t>
  </si>
  <si>
    <t>Document Unique d'Evaluation des Risques Professionnels</t>
  </si>
  <si>
    <t>conforme/non-conforme</t>
  </si>
  <si>
    <t>date</t>
  </si>
  <si>
    <t>exigences locales</t>
  </si>
  <si>
    <t>Protection des données</t>
  </si>
  <si>
    <t>Périmètre / Activité concernée</t>
  </si>
  <si>
    <t>moyens mis en œuvre</t>
  </si>
  <si>
    <t>implication pour l'entreprise</t>
  </si>
  <si>
    <t>Evaluation de la conformité</t>
  </si>
  <si>
    <t>Applicabilité (Oui / non)</t>
  </si>
  <si>
    <t>disponibilité (lieu)</t>
  </si>
  <si>
    <t>Description</t>
  </si>
  <si>
    <t>Références / intitulé du document</t>
  </si>
  <si>
    <t>Type de document</t>
  </si>
  <si>
    <t>Date du document</t>
  </si>
  <si>
    <t>Thème</t>
  </si>
  <si>
    <t>Mis à jour le :</t>
  </si>
  <si>
    <t>Auteur:</t>
  </si>
  <si>
    <t xml:space="preserve">EXIGENCES REGLEMENTAIRES ET AUTRES EXIGENCES </t>
  </si>
  <si>
    <t>LOYAUTE DES PRATIQUES</t>
  </si>
  <si>
    <t>ENVIRONEMENT</t>
  </si>
  <si>
    <t>QUESTIONS RELATIVES AUX CONSOMMATEURS ET A LEUR SECURITE</t>
  </si>
  <si>
    <t xml:space="preserve">A modifier ? </t>
  </si>
  <si>
    <t xml:space="preserve">V5  = identique au référentiel en vigueur en 2019
Partie à revoir avec le Synabio pour intégrer les apport du travail en cours sur les critères d'adhésion des membres au SYNABIO </t>
  </si>
  <si>
    <t>Obligatoire / 
facultatif</t>
  </si>
  <si>
    <t xml:space="preserve">Ajouts nécéssaires ? </t>
  </si>
  <si>
    <t>&gt; DUER, Tableau de suivi des indicateurs</t>
  </si>
  <si>
    <t>&gt; Procédure création nouveau produits, fiches produit, liste des ingrédients</t>
  </si>
  <si>
    <t>Exigences</t>
  </si>
  <si>
    <t>Thèmes</t>
  </si>
  <si>
    <t xml:space="preserve">Exemples de justificatifs </t>
  </si>
  <si>
    <r>
      <t xml:space="preserve">Axes de travail 
</t>
    </r>
    <r>
      <rPr>
        <sz val="11"/>
        <color theme="0"/>
        <rFont val="Roboto"/>
      </rPr>
      <t>(et exemples de moyens)</t>
    </r>
  </si>
  <si>
    <t xml:space="preserve">L'entreprise prend en compte les attentes de ses parties prenantes dans l'exercice de son activité </t>
  </si>
  <si>
    <t xml:space="preserve">L’entreprise identifie ses enjeux sociaux et défini une politique responsable des ressources humaines </t>
  </si>
  <si>
    <t xml:space="preserve">L'entreprise offre une rémunération et des avantages salariaux valorisants et attractifs pour ses salariés 
</t>
  </si>
  <si>
    <t>L'entreprise contribue au développement d'une production agricole bio respectueuse de l'environnement et de la biodiversité</t>
  </si>
  <si>
    <t xml:space="preserve">L'entreprise contribue à une distribution et une consommation durable de ses produits </t>
  </si>
  <si>
    <t>L'entreprise limite l'empreinte environnementale de ses emballages</t>
  </si>
  <si>
    <r>
      <t>&gt; Plan d'action environnement,
&gt; Cartographie et cahier des charges des transporteurs</t>
    </r>
    <r>
      <rPr>
        <strike/>
        <sz val="9"/>
        <rFont val="Roboto"/>
      </rPr>
      <t xml:space="preserve">
</t>
    </r>
    <r>
      <rPr>
        <sz val="9"/>
        <rFont val="Roboto"/>
      </rPr>
      <t>&gt; Documents de communication externe de sensibilisation au consommateur final</t>
    </r>
  </si>
  <si>
    <t>Loyauté des pratiques commerciales</t>
  </si>
  <si>
    <t>Ancrage territorial</t>
  </si>
  <si>
    <t>L’entreprise s’engage dans des actions de solidarité au service du développement durable</t>
  </si>
  <si>
    <r>
      <t>&gt; Politique de mécénat/partenariat</t>
    </r>
    <r>
      <rPr>
        <strike/>
        <sz val="9"/>
        <rFont val="Roboto"/>
      </rPr>
      <t xml:space="preserve">
</t>
    </r>
    <r>
      <rPr>
        <sz val="9"/>
        <rFont val="Roboto"/>
      </rPr>
      <t>&gt; Suivi des  projets soutenus, 
&gt; CR d'actions ou d'évènements
&gt; Indicateurs sur les montants de dons</t>
    </r>
  </si>
  <si>
    <t>&gt; Listing clients
&gt; Analyse des retours de satisfaction des clients</t>
  </si>
  <si>
    <t>B</t>
  </si>
  <si>
    <t>C</t>
  </si>
  <si>
    <t>D</t>
  </si>
  <si>
    <t>A</t>
  </si>
  <si>
    <t xml:space="preserve">Liste choix </t>
  </si>
  <si>
    <t xml:space="preserve">Coéficient </t>
  </si>
  <si>
    <t>_</t>
  </si>
  <si>
    <t xml:space="preserve">Nb d'exigence </t>
  </si>
  <si>
    <t xml:space="preserve">Nb de points max  selon pondération théorique </t>
  </si>
  <si>
    <t>Pondération corrigée %</t>
  </si>
  <si>
    <t>Pondération théorique %</t>
  </si>
  <si>
    <t>Note</t>
  </si>
  <si>
    <t>Nb de points obtenus pondérés</t>
  </si>
  <si>
    <t>Nb de points max selon pondérération corrigée</t>
  </si>
  <si>
    <t>Nb de points obtenus / exigence</t>
  </si>
  <si>
    <t xml:space="preserve">Partie à masquer dans la version finale avec cellules vérouillée </t>
  </si>
  <si>
    <t xml:space="preserve">Nb de points obetnus /thème </t>
  </si>
  <si>
    <t>&gt; Plan de formation, fiches de poste, comptes rendus des entretiens professionnels</t>
  </si>
  <si>
    <t>&gt; Rapport d'étude d'écoconception,
&gt; Catalogue produit avec des spécifications sur les emballages</t>
  </si>
  <si>
    <t>Les points bloquants</t>
  </si>
  <si>
    <t>Exemples d'indicateurs 
de performance</t>
  </si>
  <si>
    <t>Gouvernance de l'entreprise</t>
  </si>
  <si>
    <t>&gt; Tableau de suivi des indicateurs
&gt; Support de reporting 
&gt; Modalité d'informations des salariés</t>
  </si>
  <si>
    <t>&gt; Matrice importance / performance, analyse de matérialité, 
&gt; Engagement de la direction, OU politique RSE, OU charte Bio Entreprise Durable personnalisée</t>
  </si>
  <si>
    <r>
      <t xml:space="preserve">&gt; Compte rendus des réunions des IRP </t>
    </r>
    <r>
      <rPr>
        <strike/>
        <sz val="9"/>
        <rFont val="Roboto"/>
      </rPr>
      <t xml:space="preserve">
</t>
    </r>
    <r>
      <rPr>
        <sz val="9"/>
        <rFont val="Roboto"/>
      </rPr>
      <t>&gt; Tableau ou outil de suivi des propositions des collaborateurs</t>
    </r>
  </si>
  <si>
    <t xml:space="preserve">&gt; Processus achats, grille
&gt; Modalités d'accompagnement
&gt; CR d'évènements ou d'action de sensibilisation, </t>
  </si>
  <si>
    <t>&gt; Tableau de suivi des consommations, 
&gt; Registre des déchets, BSD 
&gt; Diagnostic biodiversité du site
&gt; CR des actions de sensibilisation aux éco-gestes</t>
  </si>
  <si>
    <t>&gt; Outils utilisés (analyse de risque, cartographie des fournisseurs, ...)
&gt; Politique Achats Responsable</t>
  </si>
  <si>
    <t xml:space="preserve">&gt; Contrats d'achats et CGA
&gt; Analyse des questionnaires satisfaction des fournisseurs
&gt; Tableau de suivi des indicateurs
&gt; Certificats commerce équitable si existant
</t>
  </si>
  <si>
    <t xml:space="preserve">&gt; Cartographie des risques
&gt; Contrats clients, CGV
&gt; Charte éthique, documents et actions de sensibilisation interne, </t>
  </si>
  <si>
    <t>&gt; analyse HACCP
&gt; Compte rendu audit / évaluation fournisseur 
&gt; plan de contrôle analytique
&gt; Plan de nettoyage
&gt; Procédure de gestion des rappels</t>
  </si>
  <si>
    <t>&gt; Suivi des réclamations clients/consommateurs, litiges, questions
&gt; Documents de communication avec les consommateurs</t>
  </si>
  <si>
    <t>&gt; Outils d'analyse (ACV globale ou ESQCV, Analyse de risque fournisseur et/ou matières premières, Bilan Carbone.
&gt; Plan d'action, Fiche produit, processus R&amp;D</t>
  </si>
  <si>
    <t>&gt; CR d'évènements, d'action de sensibilisation ou de communication
&gt; Listing d'adhésion à des réseaux, CR d'activités
&gt; Indicateurs sur les achats en local</t>
  </si>
  <si>
    <t>2. Note globale de conformité au référentiel</t>
  </si>
  <si>
    <t xml:space="preserve">CA </t>
  </si>
  <si>
    <t>CR</t>
  </si>
  <si>
    <t>Compte-Rendu</t>
  </si>
  <si>
    <t>PP</t>
  </si>
  <si>
    <t>Parties prenantes</t>
  </si>
  <si>
    <t>DD</t>
  </si>
  <si>
    <t>Développement Durable</t>
  </si>
  <si>
    <t>DPEF</t>
  </si>
  <si>
    <t>Déclaration de Performance Extra-Financière</t>
  </si>
  <si>
    <t>BDES</t>
  </si>
  <si>
    <t>GPEC</t>
  </si>
  <si>
    <t>Gestion Prévisionnelle de l'Emploi et des Compétences</t>
  </si>
  <si>
    <t>Base de Données Economiques et Sociales</t>
  </si>
  <si>
    <t xml:space="preserve">IRP </t>
  </si>
  <si>
    <t>Instances Représentatives du Personnel</t>
  </si>
  <si>
    <t>DUER</t>
  </si>
  <si>
    <t>Document Unique d'Evaluation des Risques</t>
  </si>
  <si>
    <t>AT</t>
  </si>
  <si>
    <t>Accident du Travail</t>
  </si>
  <si>
    <t xml:space="preserve">TF / TG </t>
  </si>
  <si>
    <t>Taux de Fréquence / Taux de Gravité</t>
  </si>
  <si>
    <t>ACV</t>
  </si>
  <si>
    <t>Analyse de Cycle de Vie</t>
  </si>
  <si>
    <t>ESQCV</t>
  </si>
  <si>
    <t>Analyse Simplifiée et Qualitative du Cycle de Vie</t>
  </si>
  <si>
    <t>BSD</t>
  </si>
  <si>
    <t>Bordereau de Suivi des Déchets</t>
  </si>
  <si>
    <t>Date Limite de Consommation</t>
  </si>
  <si>
    <t>DLC</t>
  </si>
  <si>
    <t>CGV</t>
  </si>
  <si>
    <t>Conditions Générales de Vente</t>
  </si>
  <si>
    <t>HACCP</t>
  </si>
  <si>
    <t xml:space="preserve">Hazard Analysis Critical Control Point </t>
  </si>
  <si>
    <t>KPIs</t>
  </si>
  <si>
    <t>Key Performance Indicators (indicateurs clefs de performance)</t>
  </si>
  <si>
    <t>Chiffre d'Affaire</t>
  </si>
  <si>
    <t>L'entreprise favorise le dialogue social et les modes de management participatifs avec l'ensemble de ses collaborateurs</t>
  </si>
  <si>
    <t xml:space="preserve">
L’entreprise participe au rayonnement et au dynamisme économique de ses territoires d'ancrage</t>
  </si>
  <si>
    <t xml:space="preserve">Pratiques d'achat et de vente responsables </t>
  </si>
  <si>
    <t>6.3</t>
  </si>
  <si>
    <t xml:space="preserve">1. Notes par thèmes </t>
  </si>
  <si>
    <t>Résultats de l'évaluation</t>
  </si>
  <si>
    <t>L’entreprise sensibilise son territoire à l’alimentation biologique</t>
  </si>
  <si>
    <t>Qualité des produits</t>
  </si>
  <si>
    <t>5.1</t>
  </si>
  <si>
    <t xml:space="preserve">&gt; Outils de communication interne
&gt; Outils et CR des actions de consultation interne
&gt; CR des actions envers les actionnaires-investisseurs
</t>
  </si>
  <si>
    <t>&gt; CR d'évènements, d'actions de sensibilisation ou de communication</t>
  </si>
  <si>
    <t>L'entreprise améliore son empreinte environnementale dans l'exercice de son activité de transformation</t>
  </si>
  <si>
    <r>
      <t xml:space="preserve">L'entreprise contribue au développement des filières bio
</t>
    </r>
    <r>
      <rPr>
        <sz val="11"/>
        <rFont val="Roboto"/>
      </rPr>
      <t>AMONT</t>
    </r>
  </si>
  <si>
    <r>
      <t xml:space="preserve">L’entreprise prévient les risques liés à la corruption et à l'éthique
</t>
    </r>
    <r>
      <rPr>
        <sz val="11"/>
        <rFont val="Roboto"/>
      </rPr>
      <t>AVAL</t>
    </r>
  </si>
  <si>
    <t>&gt; Nb d'interventions (écoles, événements locaux,…)
&gt; Taux de participation aux portes ouvertes
&gt; Volumes de produits vendus à des circuits de distribution locaux</t>
  </si>
  <si>
    <t xml:space="preserve">&gt; Taux d'analyses partagées dans Sécurbio
&gt; Taux de réclamation consommateurs
&gt; Délai moyen de réponse aux consommateurs
&gt; Taux de retrait de produit/an
</t>
  </si>
  <si>
    <t xml:space="preserve">&gt; % de MP analysées 
&gt; Taux de non-conformité après analyses
&gt; Délai moyen de traitement des non-conformités 
&gt; Taux de suivi des fournisseurs </t>
  </si>
  <si>
    <t xml:space="preserve">&gt; Répartition des clients par chiffre d'affaire
&gt; Nb total de clients
&gt; Taux de satisfaction client
&gt; Nb de références développées avec les clients </t>
  </si>
  <si>
    <t>&gt; Part de collaborateurs sensibilisés
&gt; Nombre de personnes référentes pour le dispositif de prévention</t>
  </si>
  <si>
    <t>&gt; CR réunions/présentations avec des partenaires pour le développement de filières
&gt; Indicateurs sur la provenance des matières</t>
  </si>
  <si>
    <t xml:space="preserve">&gt; Nb de références développées en vrac
&gt; Nb de packaging avec les consignes de tri
&gt; Part des emballages écoconçus
&gt; Nb de projet de recherches emballages 
&gt; Nb de publication sur le recyclage </t>
  </si>
  <si>
    <t>&gt; Taux de remplissage des camions
&gt; Volumes pris en charge par des prestataires transporteurs 
&gt; Indicateur émissions C02</t>
  </si>
  <si>
    <t>&gt; Nombre d'indicateurs  environnementaux suivis (relatifs aux impacts significatifs), 
&gt; Bilan GES / Écoconception
&gt; % des produits avec ACV</t>
  </si>
  <si>
    <t>&gt; Politique salariale
&gt; Contrats de protection sociale
&gt; Tableau de suivi des enquêtes ou sondages en lien avec la qualité de vie au travail
&gt; Liste des avantages salariaux</t>
  </si>
  <si>
    <t>&gt; Nb d'accords de branches 
&gt; % d'embauche de jeunes/séniors/CDI
&gt; % d'absentéisme 
&gt; % de turn-over</t>
  </si>
  <si>
    <t xml:space="preserve">&gt; Nombre d'indicateurs extra-financiers suivis
&gt; Nombre d'indicateurs extra-financiers communiqués en externe, en interne </t>
  </si>
  <si>
    <t>&gt; % de PP externes informées / sensibilisées
&gt; % de PP externes impliquées</t>
  </si>
  <si>
    <t xml:space="preserve">&gt; Nb d'actions de sensibilisation par an 
&gt; % des salaires sensibilisés
&gt; % de salariés impliqué dans la construction et la mise en œuvre
&gt; % des actionnaires-investisseurs ciblés </t>
  </si>
  <si>
    <t>Liste des abréviations</t>
  </si>
  <si>
    <t>Constats</t>
  </si>
  <si>
    <t>Le cahier des charges BioED</t>
  </si>
  <si>
    <r>
      <t xml:space="preserve">o L'exercice de son activité en conformité avec le </t>
    </r>
    <r>
      <rPr>
        <b/>
        <sz val="12"/>
        <color theme="1" tint="4.9989318521683403E-2"/>
        <rFont val="Roboto"/>
      </rPr>
      <t xml:space="preserve">cadre réglementaire et normatif </t>
    </r>
  </si>
  <si>
    <r>
      <t xml:space="preserve">o Le respect des </t>
    </r>
    <r>
      <rPr>
        <b/>
        <sz val="12"/>
        <rFont val="Roboto"/>
      </rPr>
      <t>Droits de l'Homme</t>
    </r>
    <r>
      <rPr>
        <sz val="12"/>
        <rFont val="Roboto"/>
      </rPr>
      <t xml:space="preserve"> dans sa chaîne de valeur</t>
    </r>
  </si>
  <si>
    <r>
      <t xml:space="preserve">o L'exercice de son activité en conformité avec le </t>
    </r>
    <r>
      <rPr>
        <b/>
        <sz val="12"/>
        <color theme="1" tint="4.9989318521683403E-2"/>
        <rFont val="Roboto"/>
      </rPr>
      <t>Code de l'environnement</t>
    </r>
    <r>
      <rPr>
        <sz val="12"/>
        <color theme="1" tint="4.9989318521683403E-2"/>
        <rFont val="Roboto"/>
      </rPr>
      <t xml:space="preserve"> </t>
    </r>
  </si>
  <si>
    <r>
      <t xml:space="preserve">o La formalisation d'un </t>
    </r>
    <r>
      <rPr>
        <b/>
        <sz val="12"/>
        <rFont val="Roboto"/>
      </rPr>
      <t>Document unique d'évaluation des risques</t>
    </r>
    <r>
      <rPr>
        <sz val="12"/>
        <rFont val="Roboto"/>
      </rPr>
      <t xml:space="preserve"> (DUER)</t>
    </r>
  </si>
  <si>
    <r>
      <t xml:space="preserve">o La mise en œuvre d'une </t>
    </r>
    <r>
      <rPr>
        <b/>
        <sz val="12"/>
        <rFont val="Roboto"/>
      </rPr>
      <t>démarche Hazard Analysis Critical Control Point</t>
    </r>
    <r>
      <rPr>
        <sz val="12"/>
        <rFont val="Roboto"/>
      </rPr>
      <t xml:space="preserve"> (HACCP)</t>
    </r>
  </si>
  <si>
    <r>
      <t xml:space="preserve">o La formalisation de Procès-Verbaux d'élection ou de carence des </t>
    </r>
    <r>
      <rPr>
        <b/>
        <sz val="12"/>
        <rFont val="Roboto"/>
      </rPr>
      <t>Instances représentatives du personnel</t>
    </r>
    <r>
      <rPr>
        <sz val="12"/>
        <rFont val="Roboto"/>
      </rPr>
      <t xml:space="preserve"> </t>
    </r>
    <r>
      <rPr>
        <sz val="10"/>
        <rFont val="Roboto"/>
      </rPr>
      <t xml:space="preserve">(pour les entreprises de plus de 50 collaborateurs) </t>
    </r>
  </si>
  <si>
    <r>
      <t xml:space="preserve">o </t>
    </r>
    <r>
      <rPr>
        <sz val="12"/>
        <color theme="1"/>
        <rFont val="Roboto"/>
      </rPr>
      <t xml:space="preserve">Le non </t>
    </r>
    <r>
      <rPr>
        <b/>
        <sz val="12"/>
        <color theme="1"/>
        <rFont val="Roboto"/>
      </rPr>
      <t>usage d'OGM</t>
    </r>
    <r>
      <rPr>
        <sz val="12"/>
        <color theme="1"/>
        <rFont val="Roboto"/>
      </rPr>
      <t xml:space="preserve"> dans ses produits </t>
    </r>
    <r>
      <rPr>
        <sz val="10"/>
        <color theme="1"/>
        <rFont val="Roboto"/>
      </rPr>
      <t>(y compris non-bio pour les entreprises mixtes)</t>
    </r>
    <r>
      <rPr>
        <sz val="10"/>
        <color rgb="FF00CC66"/>
        <rFont val="Calibri Light"/>
        <family val="2"/>
        <scheme val="major"/>
      </rPr>
      <t xml:space="preserve"> </t>
    </r>
  </si>
  <si>
    <r>
      <t xml:space="preserve">o La présence des </t>
    </r>
    <r>
      <rPr>
        <b/>
        <sz val="12"/>
        <rFont val="Roboto"/>
      </rPr>
      <t xml:space="preserve">certificats Agriculture Biologique à jour </t>
    </r>
  </si>
  <si>
    <t xml:space="preserve">L'entreprise identifie ses enjeux RSE et inscrits des engagements au cœur de sa stratégie d'entreprise </t>
  </si>
  <si>
    <t>L’entreprise partage ses engagements RSE auprès de ses parties prenantes externes</t>
  </si>
  <si>
    <t>L'entreprise implique ses parties prenantes dans son système qualité</t>
  </si>
  <si>
    <t xml:space="preserve">Le référentiel BioED défini un certain nombre de points bloquants (KO) liés à des exigences réglementaires applicables aux entreprises de la bio. </t>
  </si>
  <si>
    <t xml:space="preserve">Chaque entreprise doit être en mesure de garantir : </t>
  </si>
  <si>
    <r>
      <t>- Communiquer de manière transparente sur sa démarche RSE auprès de ses parties prenantes externes (</t>
    </r>
    <r>
      <rPr>
        <sz val="9"/>
        <rFont val="Roboto"/>
      </rPr>
      <t>ex : rapport RSE, site internet, réseaux sociaux, manifestes...</t>
    </r>
    <r>
      <rPr>
        <sz val="10"/>
        <rFont val="Roboto"/>
      </rPr>
      <t>)</t>
    </r>
    <r>
      <rPr>
        <sz val="9"/>
        <rFont val="Roboto"/>
      </rPr>
      <t xml:space="preserve"> </t>
    </r>
    <r>
      <rPr>
        <sz val="10"/>
        <rFont val="Roboto"/>
      </rPr>
      <t xml:space="preserve">
- Impliquer ses parties prenantes externes dans la mise en œuvre de sa démarche RSE (</t>
    </r>
    <r>
      <rPr>
        <sz val="9"/>
        <rFont val="Roboto"/>
      </rPr>
      <t>ex : comité de parties prenantes, rencontres...</t>
    </r>
    <r>
      <rPr>
        <sz val="10"/>
        <rFont val="Roboto"/>
      </rPr>
      <t>)</t>
    </r>
  </si>
  <si>
    <r>
      <t xml:space="preserve">- Identifier et formaliser les missions et /ou rôles des salariés </t>
    </r>
    <r>
      <rPr>
        <sz val="9"/>
        <rFont val="Roboto"/>
      </rPr>
      <t>(ex : fiches de postes, fiches métier, référentiel emploi / compétences...)</t>
    </r>
    <r>
      <rPr>
        <sz val="10"/>
        <rFont val="Roboto"/>
      </rPr>
      <t xml:space="preserve"> 
- Identifier les demandes de formation de l'ensemble des salariés </t>
    </r>
    <r>
      <rPr>
        <sz val="9"/>
        <rFont val="Roboto"/>
      </rPr>
      <t xml:space="preserve">(ex : entretiens annuels, tableau de suivi des demande de formation, entretiens professionnels...) </t>
    </r>
    <r>
      <rPr>
        <sz val="10"/>
        <rFont val="Roboto"/>
      </rPr>
      <t xml:space="preserve">
- Identifier les besoins de formation actuels et futurs pour l'entreprise </t>
    </r>
    <r>
      <rPr>
        <sz val="9"/>
        <rFont val="Roboto"/>
      </rPr>
      <t xml:space="preserve">(ex : plan de développement des compétences...) </t>
    </r>
    <r>
      <rPr>
        <sz val="10"/>
        <rFont val="Roboto"/>
      </rPr>
      <t xml:space="preserve">
- Informer l'ensemble des salariés de l'offre de formation et de leurs droits</t>
    </r>
    <r>
      <rPr>
        <sz val="9"/>
        <rFont val="Roboto"/>
      </rPr>
      <t xml:space="preserve"> (ex : affichage, livret d'accueil...) 
</t>
    </r>
    <r>
      <rPr>
        <sz val="10"/>
        <rFont val="Roboto"/>
      </rPr>
      <t>- Favoriser la mobilité des salariés, interne et externe</t>
    </r>
    <r>
      <rPr>
        <sz val="9"/>
        <rFont val="Roboto"/>
      </rPr>
      <t xml:space="preserve"> (ex : politique de GPEC, coaching, bilan de compétences, validation des acquis...)</t>
    </r>
  </si>
  <si>
    <r>
      <t xml:space="preserve">- Identifier et maîtriser les risques de Santé et Sécurité au Travail liés aux équipements, infrastructures, méthodes et process de l'entreprise </t>
    </r>
    <r>
      <rPr>
        <sz val="9"/>
        <rFont val="Roboto"/>
      </rPr>
      <t>(ex : DUER et plan d'action à jour, suivi des indicateurs AT, TF/TG, presqu’accidents...)</t>
    </r>
    <r>
      <rPr>
        <sz val="10"/>
        <rFont val="Roboto"/>
      </rPr>
      <t xml:space="preserve">
- Mettre en place une culture de santé et sécurité au travail dans un optique préventive </t>
    </r>
    <r>
      <rPr>
        <sz val="9"/>
        <rFont val="Roboto"/>
      </rPr>
      <t>(ex : suivi des presqu'accident, formation SST, Comité sécurité, équipements ergonomiques, diagnostic médecine du travail, prévention TMS et risques psychosociaux...)</t>
    </r>
    <r>
      <rPr>
        <sz val="10"/>
        <rFont val="Roboto"/>
      </rPr>
      <t xml:space="preserve">
- Proposer un cadre de travail et de pause agréable pour les salariés </t>
    </r>
    <r>
      <rPr>
        <sz val="9"/>
        <rFont val="Roboto"/>
      </rPr>
      <t>(ex : lieux de convivialité, aménagement des bureaux et des salles de pause, aménagements extérieurs...)</t>
    </r>
  </si>
  <si>
    <r>
      <t xml:space="preserve">- Réduire les volumes de ses emballages </t>
    </r>
    <r>
      <rPr>
        <sz val="9"/>
        <rFont val="Roboto"/>
      </rPr>
      <t>(ex : développement du vrac, réduction du volume et du poids des emballages…)</t>
    </r>
    <r>
      <rPr>
        <sz val="10"/>
        <rFont val="Roboto"/>
      </rPr>
      <t xml:space="preserve"> 
-  Améliorer la recyclabilité de ses emballages</t>
    </r>
    <r>
      <rPr>
        <sz val="9"/>
        <rFont val="Roboto"/>
      </rPr>
      <t xml:space="preserve"> (ex : choix de mono-matériaux, limitation des perturbateurs de recyclabilité...) </t>
    </r>
    <r>
      <rPr>
        <sz val="10"/>
        <rFont val="Roboto"/>
      </rPr>
      <t xml:space="preserve">
- Orienter la R&amp;D vers des matériaux à moindre impact environnemental </t>
    </r>
    <r>
      <rPr>
        <sz val="9"/>
        <rFont val="Roboto"/>
      </rPr>
      <t>(ex : veille technologique...)</t>
    </r>
    <r>
      <rPr>
        <sz val="10"/>
        <rFont val="Roboto"/>
      </rPr>
      <t xml:space="preserve">
- Encourager le recyclage et/ou la revalorisation de ses emballages </t>
    </r>
    <r>
      <rPr>
        <sz val="9"/>
        <rFont val="Roboto"/>
      </rPr>
      <t>(ex : pédagogie sur les consignes de tri, mise en place de programme de collecte...)</t>
    </r>
  </si>
  <si>
    <r>
      <t xml:space="preserve">- Identifier les risques de corruption ou de conflits d'intérêt </t>
    </r>
    <r>
      <rPr>
        <sz val="9"/>
        <rFont val="Roboto"/>
      </rPr>
      <t>(Ex : Cartographie des risques en lien avec les processus de l'entreprise Gouvernance, RH, Achats, Commercial, Financement, ...</t>
    </r>
    <r>
      <rPr>
        <sz val="10"/>
        <rFont val="Roboto"/>
      </rPr>
      <t>)
- Formaliser des engagements en matière de lutte contre la corruption</t>
    </r>
    <r>
      <rPr>
        <sz val="9"/>
        <rFont val="Roboto"/>
      </rPr>
      <t xml:space="preserve"> </t>
    </r>
    <r>
      <rPr>
        <sz val="10"/>
        <rFont val="Roboto"/>
      </rPr>
      <t>(</t>
    </r>
    <r>
      <rPr>
        <sz val="9"/>
        <rFont val="Roboto"/>
      </rPr>
      <t>ex : charte des valeurs, charte éthique, engagement de la direction, clauses spécifiques dans les contrats et CGV...</t>
    </r>
    <r>
      <rPr>
        <sz val="10"/>
        <rFont val="Roboto"/>
      </rPr>
      <t>)
- Sensibiliser et former les collaborateurs exposés aux risques de corruption</t>
    </r>
    <r>
      <rPr>
        <sz val="9"/>
        <rFont val="Roboto"/>
      </rPr>
      <t xml:space="preserve"> </t>
    </r>
    <r>
      <rPr>
        <sz val="10"/>
        <rFont val="Roboto"/>
      </rPr>
      <t>ou conflit d'intérêt</t>
    </r>
    <r>
      <rPr>
        <sz val="9"/>
        <rFont val="Roboto"/>
      </rPr>
      <t xml:space="preserve"> (ex : séminaire commerciaux, modules de formation, livret de sensibilisation...)</t>
    </r>
    <r>
      <rPr>
        <sz val="10"/>
        <rFont val="Roboto"/>
      </rPr>
      <t xml:space="preserve"> 
- Mettre en place un dispositif de prévention </t>
    </r>
    <r>
      <rPr>
        <sz val="9"/>
        <rFont val="Roboto"/>
      </rPr>
      <t xml:space="preserve">(ex : procédure d'alerte interne, contrôle interne, ... </t>
    </r>
    <r>
      <rPr>
        <sz val="10"/>
        <rFont val="Roboto"/>
      </rPr>
      <t>)</t>
    </r>
  </si>
  <si>
    <r>
      <t xml:space="preserve">- Partager sa politique qualité et ses préoccupations en matière de qualité avec ses parties prenantes, fournisseurs, distributeurs, consommateurs </t>
    </r>
    <r>
      <rPr>
        <sz val="9"/>
        <rFont val="Roboto"/>
      </rPr>
      <t>(ex : rédaction de cahiers des charges produits à destination des fournisseurs...)</t>
    </r>
    <r>
      <rPr>
        <sz val="10"/>
        <rFont val="Roboto"/>
      </rPr>
      <t xml:space="preserve">
- Echanger avec ses pairs sur les sujets qualité </t>
    </r>
    <r>
      <rPr>
        <sz val="9"/>
        <rFont val="Roboto"/>
      </rPr>
      <t>(ex. Groupe de travail qualité du Synabio...)</t>
    </r>
    <r>
      <rPr>
        <sz val="10"/>
        <rFont val="Roboto"/>
      </rPr>
      <t xml:space="preserve">
- Prendre en compte les attentes des consommateurs liées aux produits et services </t>
    </r>
    <r>
      <rPr>
        <sz val="9"/>
        <rFont val="Roboto"/>
      </rPr>
      <t>(ex : panels consommateurs, SAV, réclamations, litiges...)</t>
    </r>
    <r>
      <rPr>
        <sz val="10"/>
        <rFont val="Roboto"/>
      </rPr>
      <t xml:space="preserve">
- Communiquer de manière transparente et proactive sur les enjeux de responsabilité liés aux produits </t>
    </r>
    <r>
      <rPr>
        <sz val="9"/>
        <rFont val="Roboto"/>
      </rPr>
      <t>(ex : affichage environnemental, nutriscore, traçabilité filière...)</t>
    </r>
    <r>
      <rPr>
        <sz val="10"/>
        <rFont val="Roboto"/>
      </rPr>
      <t xml:space="preserve"> et notamment en cas de crise </t>
    </r>
    <r>
      <rPr>
        <sz val="9"/>
        <rFont val="Roboto"/>
      </rPr>
      <t>(ex : information des consommateurs, plateforme de questions / réponses, formation à la communication de crise, média training...)</t>
    </r>
  </si>
  <si>
    <r>
      <t xml:space="preserve">- Identifier et cartographier tout groupe de personnes ou organisation ayant un impact ou pouvant être impacté par les actions de l'entreprise </t>
    </r>
    <r>
      <rPr>
        <sz val="9"/>
        <rFont val="Roboto"/>
      </rPr>
      <t xml:space="preserve">(ex : liste des parties prenantes, cartographie...) </t>
    </r>
    <r>
      <rPr>
        <sz val="10"/>
        <rFont val="Roboto"/>
      </rPr>
      <t xml:space="preserve">
- Hiérarchiser ses parties prenantes selon le degré et le niveau de relation à date </t>
    </r>
    <r>
      <rPr>
        <sz val="9"/>
        <rFont val="Roboto"/>
      </rPr>
      <t xml:space="preserve">(ex : tableau d'analyse des parties prenantes...) </t>
    </r>
    <r>
      <rPr>
        <sz val="10"/>
        <rFont val="Roboto"/>
      </rPr>
      <t xml:space="preserve">
- Engager et entretenir un dialogue régulier avec ses parties prenantes pour recueillir leurs attentes et adapter les actions de l'entreprise </t>
    </r>
    <r>
      <rPr>
        <sz val="9"/>
        <rFont val="Roboto"/>
      </rPr>
      <t>(ex : entretiens réguliers, consultations, ateliers de concertation, comité de parties prenantes...)</t>
    </r>
  </si>
  <si>
    <r>
      <t xml:space="preserve">- Identifier ses principaux enjeux RSE au regard des impacts de son activité et des attentes de ses parties prenantes </t>
    </r>
    <r>
      <rPr>
        <sz val="9"/>
        <rFont val="Roboto"/>
      </rPr>
      <t xml:space="preserve">(ex : exercice de priorisation, matrice de matérialité, analyse de risques type SWOT...) </t>
    </r>
    <r>
      <rPr>
        <sz val="10"/>
        <rFont val="Roboto"/>
      </rPr>
      <t xml:space="preserve">
- Formaliser des engagements et objectifs RSE en réponse à ses principaux enjeux </t>
    </r>
    <r>
      <rPr>
        <sz val="9"/>
        <rFont val="Roboto"/>
      </rPr>
      <t xml:space="preserve">(ex : politique RSE, charte, manifeste...) 
</t>
    </r>
    <r>
      <rPr>
        <sz val="10"/>
        <rFont val="Roboto"/>
      </rPr>
      <t>-</t>
    </r>
    <r>
      <rPr>
        <sz val="9"/>
        <rFont val="Roboto"/>
      </rPr>
      <t xml:space="preserve"> </t>
    </r>
    <r>
      <rPr>
        <sz val="10"/>
        <rFont val="Roboto"/>
      </rPr>
      <t>Inscrire la RSE dans les orientations stratégiques de l'entreprise</t>
    </r>
    <r>
      <rPr>
        <sz val="9"/>
        <rFont val="Roboto"/>
      </rPr>
      <t xml:space="preserve"> (ex : ajout d'objectifs RSE dans la stratégie de l'entreprise, part variable adossée à la performance RSE...)
</t>
    </r>
    <r>
      <rPr>
        <sz val="10"/>
        <rFont val="Roboto"/>
      </rPr>
      <t xml:space="preserve">- Se doter d'une raison d'être et/ou d'une mission d'entreprise en réponse à ses enjeux </t>
    </r>
    <r>
      <rPr>
        <sz val="9"/>
        <rFont val="Roboto"/>
      </rPr>
      <t>(ex : définition et communication de sa raison d'être, obtention du statut d'entreprise à mission...)</t>
    </r>
  </si>
  <si>
    <t>L'entreprise se donne les moyens de déployer ses engagements RSE dans une démarche d'amélioration continue</t>
  </si>
  <si>
    <t>L’entreprise sensibilise et implique ses parties prenantes internes dans la mise en œuvre de sa démarche RSE</t>
  </si>
  <si>
    <r>
      <t>- Développer la communication interne autour de la démarche RSE</t>
    </r>
    <r>
      <rPr>
        <sz val="9"/>
        <rFont val="Roboto"/>
      </rPr>
      <t xml:space="preserve"> (ex : journal RSE interne, affichages, points réguliers d'information...) </t>
    </r>
    <r>
      <rPr>
        <sz val="10"/>
        <rFont val="Roboto"/>
      </rPr>
      <t xml:space="preserve">
- Sensibiliser les collaborateurs aux enjeux du développement durable et encourager les comportements éco-responsables</t>
    </r>
    <r>
      <rPr>
        <sz val="9"/>
        <rFont val="Roboto"/>
      </rPr>
      <t xml:space="preserve"> (ex : diffusion de film, conférences, veille RSE, ateliers de sensibilisation, visites inspirantes, journée DD...) </t>
    </r>
    <r>
      <rPr>
        <sz val="10"/>
        <rFont val="Roboto"/>
      </rPr>
      <t xml:space="preserve">
- Impliquer les collaborateurs dans la mise en œuvre de la démarche RSE </t>
    </r>
    <r>
      <rPr>
        <sz val="9"/>
        <rFont val="Roboto"/>
      </rPr>
      <t>(ex : consultation internes sur les plans d'actions, contribution aux comités et groupes de travail, ambassadeurs RSE, systèmes de rémunération...)</t>
    </r>
    <r>
      <rPr>
        <sz val="10"/>
        <rFont val="Roboto"/>
      </rPr>
      <t xml:space="preserve">
- Sensibiliser et impliquer les actionnaires-investisseurs dans la mise en œuvre de la démarche RSE </t>
    </r>
    <r>
      <rPr>
        <sz val="9"/>
        <rFont val="Roboto"/>
      </rPr>
      <t>(ex: diffusion de la politique RSE, atelier de sensibilisation, implication...)</t>
    </r>
  </si>
  <si>
    <t>L’entreprise intègre la RSE dans la mesure de sa performance globale et en rend compte auprès de ses parties prenantes</t>
  </si>
  <si>
    <r>
      <t xml:space="preserve">- Définir des indicateurs extra-financiers pertinents et les piloter dans le temps </t>
    </r>
    <r>
      <rPr>
        <sz val="9"/>
        <rFont val="Roboto"/>
      </rPr>
      <t>(ex: liste indicateurs GRI, reporting RSE...)</t>
    </r>
    <r>
      <rPr>
        <sz val="10"/>
        <rFont val="Roboto"/>
      </rPr>
      <t xml:space="preserve">
- Rendre compte de ses impacts en externe grâce à la publication de ces indicateurs </t>
    </r>
    <r>
      <rPr>
        <sz val="9"/>
        <rFont val="Roboto"/>
      </rPr>
      <t xml:space="preserve">(ex : reporting extra-financier, DPEF...)  </t>
    </r>
    <r>
      <rPr>
        <sz val="10"/>
        <rFont val="Roboto"/>
      </rPr>
      <t xml:space="preserve">
- Acculturer les salariés et actionnaires à la notion de performance globale de l'entreprise en communiquant sur les indicateurs RSE </t>
    </r>
    <r>
      <rPr>
        <sz val="9"/>
        <rFont val="Roboto"/>
      </rPr>
      <t xml:space="preserve">(ex : affichage, réunion de bilan annuel, présentation en revue de direction...)  </t>
    </r>
  </si>
  <si>
    <r>
      <t>- Garantir les conditions d'une bonne application du dialogue social réglementaire</t>
    </r>
    <r>
      <rPr>
        <sz val="9"/>
        <rFont val="Roboto"/>
      </rPr>
      <t xml:space="preserve"> (ex : élection des membres des IRP, réunion des IRP régulières, CSE ou équivalent, formation et valorisation des membres, accords sur l'organisation du travail...</t>
    </r>
    <r>
      <rPr>
        <sz val="10"/>
        <rFont val="Roboto"/>
      </rPr>
      <t>)
- Permettre un dialogue continu et large au sein de l'entreprise, au-delà des dispositions réglementaires (</t>
    </r>
    <r>
      <rPr>
        <sz val="9"/>
        <rFont val="Roboto"/>
      </rPr>
      <t>ex : consultations, boites à idées, groupes de travail thématiques ...</t>
    </r>
    <r>
      <rPr>
        <sz val="10"/>
        <rFont val="Roboto"/>
      </rPr>
      <t>)
- Impliquer l'ensemble des collaborateurs dans le projet d'entreprise par des modes de travail et de management participatifs (</t>
    </r>
    <r>
      <rPr>
        <sz val="9"/>
        <rFont val="Roboto"/>
      </rPr>
      <t>ex : responsabilisation / autonomisation des collaborateurs, participation aux processus de recrutement, management de proximité, management collaboratif, holacratie, entreprise libérée...</t>
    </r>
    <r>
      <rPr>
        <sz val="10"/>
        <rFont val="Roboto"/>
      </rPr>
      <t>)</t>
    </r>
  </si>
  <si>
    <t>L’entreprise garantie un cadre de travail sûr et agréable à l'ensemble de ses collaborateurs</t>
  </si>
  <si>
    <t>L'entreprise identifie ses impacts environnementaux sur l'ensemble du cycle de vie de ses produits</t>
  </si>
  <si>
    <r>
      <t xml:space="preserve">- Identifier les enjeux environnementaux sur sa chaine d'approvisionnement </t>
    </r>
    <r>
      <rPr>
        <sz val="9"/>
        <rFont val="Roboto"/>
      </rPr>
      <t xml:space="preserve">(ex : analyse de risques fournisseurs, ACV, bilan carbone scope 3...) </t>
    </r>
    <r>
      <rPr>
        <sz val="10"/>
        <rFont val="Roboto"/>
      </rPr>
      <t xml:space="preserve">
- Mesurer et piloter les impacts liés à ses activités de transformation </t>
    </r>
    <r>
      <rPr>
        <sz val="9"/>
        <rFont val="Roboto"/>
      </rPr>
      <t xml:space="preserve">(ex : suivi des factures, bilan énergétique, analyse environnementale, bilan carbone scope 1 et 2...) </t>
    </r>
    <r>
      <rPr>
        <sz val="10"/>
        <rFont val="Roboto"/>
      </rPr>
      <t xml:space="preserve">
- Identifier les enjeux liés à la consommation de ses produits </t>
    </r>
    <r>
      <rPr>
        <sz val="9"/>
        <rFont val="Roboto"/>
      </rPr>
      <t xml:space="preserve">(ex : ESQCV, ACV...) </t>
    </r>
    <r>
      <rPr>
        <sz val="10"/>
        <rFont val="Roboto"/>
      </rPr>
      <t xml:space="preserve">
- Intégrer les enjeux environnementaux dès la conception des produits</t>
    </r>
    <r>
      <rPr>
        <sz val="9"/>
        <rFont val="Roboto"/>
      </rPr>
      <t xml:space="preserve"> (ex : critères environnementaux dans le cahier des charge R&amp;D, écoconception des produits...) </t>
    </r>
  </si>
  <si>
    <r>
      <t xml:space="preserve">- Sélectionner des matières premières agricoles correspondantes à une approche « cohérente, exigeante et durable » de la bio </t>
    </r>
    <r>
      <rPr>
        <sz val="9"/>
        <rFont val="Roboto"/>
      </rPr>
      <t>(ex : label privés plus exigeants, critères d'achats environnementaux, audits producteurs, accompagnement producteurs...)</t>
    </r>
    <r>
      <rPr>
        <sz val="10"/>
        <rFont val="Roboto"/>
      </rPr>
      <t xml:space="preserve">
- Sensibiliser ses fournisseurs et participer à des projets de préservation de la biodiversité et des ressources dans ses filières d'approvisionnement </t>
    </r>
    <r>
      <rPr>
        <sz val="9"/>
        <rFont val="Roboto"/>
      </rPr>
      <t>(ex : programme d'agroforesterie, de plantation de haies, projets de conservation des sols, récupération des eaux, méthanisation...)
-</t>
    </r>
    <r>
      <rPr>
        <sz val="10"/>
        <rFont val="Roboto"/>
      </rPr>
      <t xml:space="preserve"> Favoriser les approvisionnements locaux de matières premières</t>
    </r>
    <r>
      <rPr>
        <sz val="9"/>
        <rFont val="Roboto"/>
      </rPr>
      <t xml:space="preserve"> (ex : filières locales, projets de relocalisation...) </t>
    </r>
    <r>
      <rPr>
        <sz val="10"/>
        <rFont val="Roboto"/>
      </rPr>
      <t xml:space="preserve">
- Réduire les impacts liés aux transports des matières premières </t>
    </r>
    <r>
      <rPr>
        <sz val="9"/>
        <rFont val="Roboto"/>
      </rPr>
      <t xml:space="preserve">(ex : limitation du transport aérien, sensibilisation des transporteurs, projet de compensation carbone...) </t>
    </r>
  </si>
  <si>
    <r>
      <t xml:space="preserve">- Suivre et réduire ses consommations de ressources - eau, électricité, gaz - de ses process de production </t>
    </r>
    <r>
      <rPr>
        <sz val="9"/>
        <rFont val="Roboto"/>
      </rPr>
      <t>(ex: production d'énergies renouvelables, fonctionnement en circuits fermés, optimisation des outils et des process de production...)</t>
    </r>
    <r>
      <rPr>
        <sz val="10"/>
        <rFont val="Roboto"/>
      </rPr>
      <t xml:space="preserve"> 
- Prévenir et valoriser les pertes de matières premières </t>
    </r>
    <r>
      <rPr>
        <sz val="9"/>
        <rFont val="Roboto"/>
      </rPr>
      <t xml:space="preserve">(ex : réalisation d'un bilan des pertes, valorisation des co-produits, optimisation des outils et des process...) </t>
    </r>
    <r>
      <rPr>
        <sz val="10"/>
        <rFont val="Roboto"/>
      </rPr>
      <t xml:space="preserve">
- Réduire et valoriser les déchets </t>
    </r>
    <r>
      <rPr>
        <sz val="9"/>
        <rFont val="Roboto"/>
      </rPr>
      <t xml:space="preserve">(ex : réduction des emballages matières premières, réduction de la part de DIB, élimination des déchets dangereux via des filières spécialisées, mise en place de la collecte sélective ...) </t>
    </r>
    <r>
      <rPr>
        <sz val="10"/>
        <rFont val="Roboto"/>
      </rPr>
      <t xml:space="preserve">
- Améliorer la performance énergétique de ses bâtiments </t>
    </r>
    <r>
      <rPr>
        <sz val="9"/>
        <rFont val="Roboto"/>
      </rPr>
      <t xml:space="preserve">(ex : éco-construction, isolations, rénovation énergétique ...) </t>
    </r>
    <r>
      <rPr>
        <sz val="10"/>
        <rFont val="Roboto"/>
      </rPr>
      <t xml:space="preserve">
- Prévenir les pollutions - eau, air, bruit, odeurs - aux abords de ses sites de production </t>
    </r>
    <r>
      <rPr>
        <sz val="9"/>
        <rFont val="Roboto"/>
      </rPr>
      <t>(ex : mesure des nuisances, plan d'action ...)</t>
    </r>
    <r>
      <rPr>
        <sz val="10"/>
        <rFont val="Roboto"/>
      </rPr>
      <t xml:space="preserve">
- Développer la biodiversité sur ses sites de production</t>
    </r>
    <r>
      <rPr>
        <sz val="9"/>
        <rFont val="Roboto"/>
      </rPr>
      <t xml:space="preserve"> (ex : végétalisation, installation de ruches, abris à insectes, aménagement de prairies mellifères...) </t>
    </r>
    <r>
      <rPr>
        <sz val="10"/>
        <rFont val="Roboto"/>
      </rPr>
      <t xml:space="preserve">
- Sensibiliser ses collaborateurs aux éco-gestes </t>
    </r>
    <r>
      <rPr>
        <sz val="9"/>
        <rFont val="Roboto"/>
      </rPr>
      <t>(ex: affichage, sensibilisation aux gestes de tri, empreinte numérique, programmes de co-voiturage...)</t>
    </r>
    <r>
      <rPr>
        <sz val="10"/>
        <rFont val="Roboto"/>
      </rPr>
      <t xml:space="preserve"> </t>
    </r>
  </si>
  <si>
    <r>
      <t xml:space="preserve">L’entreprise identifie les risques RSE de ses catégories d'achats et définie une politique en matière d'achats responsables 
</t>
    </r>
    <r>
      <rPr>
        <sz val="11"/>
        <rFont val="Roboto"/>
      </rPr>
      <t>AMONT</t>
    </r>
  </si>
  <si>
    <r>
      <t xml:space="preserve">- Analyser les risques et opportunités RSE de ses catégories d'achats, notamment les droits de l'Homme, l'environnement et la sécurisation des approvisionnements </t>
    </r>
    <r>
      <rPr>
        <sz val="9"/>
        <rFont val="Roboto"/>
      </rPr>
      <t>(ex : outils d'analyse de risques, cartographie des risques, cartographie des fournisseurs...)</t>
    </r>
    <r>
      <rPr>
        <sz val="10"/>
        <rFont val="Roboto"/>
      </rPr>
      <t xml:space="preserve">
- Formaliser ses engagements en matière d'achats responsables </t>
    </r>
    <r>
      <rPr>
        <sz val="9"/>
        <rFont val="Roboto"/>
      </rPr>
      <t>(ex : politique Achats Responsables...)</t>
    </r>
  </si>
  <si>
    <r>
      <t xml:space="preserve">L'entreprise met en œuvre sa stratégie Achats Responsables et accompagne ses fournisseurs dans une démarche de progrès </t>
    </r>
    <r>
      <rPr>
        <b/>
        <strike/>
        <sz val="11"/>
        <rFont val="Roboto"/>
      </rPr>
      <t xml:space="preserve">
</t>
    </r>
    <r>
      <rPr>
        <sz val="11"/>
        <rFont val="Roboto"/>
      </rPr>
      <t>AMONT</t>
    </r>
  </si>
  <si>
    <r>
      <t xml:space="preserve">L'entreprise entretient et développe des relations équitables et durables avec ses fournisseurs
</t>
    </r>
    <r>
      <rPr>
        <sz val="11"/>
        <rFont val="Roboto"/>
      </rPr>
      <t>AMONT</t>
    </r>
  </si>
  <si>
    <r>
      <t xml:space="preserve">- Formaliser des pratiques contractuelles claires et équilibrées en réponse aux attentes des fournisseurs </t>
    </r>
    <r>
      <rPr>
        <sz val="9"/>
        <rFont val="Roboto"/>
      </rPr>
      <t xml:space="preserve">(ex : contractualisation pluriannuelle, délais de paiement raisonnables...) </t>
    </r>
    <r>
      <rPr>
        <sz val="10"/>
        <rFont val="Roboto"/>
      </rPr>
      <t xml:space="preserve">
- S'engager en faveur d’une juste rémunération des producteurs en cohérence avec les principes du commerce équitable </t>
    </r>
    <r>
      <rPr>
        <sz val="9"/>
        <rFont val="Roboto"/>
      </rPr>
      <t>(ex : prix plancher, engagement en volume ou en prix,  équité financière basée sur le coût de revient, prime de développement, certification commerce équitable Nord-Sud ou Nord-Nord...)</t>
    </r>
    <r>
      <rPr>
        <sz val="10"/>
        <rFont val="Roboto"/>
      </rPr>
      <t xml:space="preserve">
- Suivre des indicateurs pour s'assurer de relations durables et équitables </t>
    </r>
    <r>
      <rPr>
        <sz val="9"/>
        <rFont val="Roboto"/>
      </rPr>
      <t>(ex : taux de contractualisation, dépendance mutuelle, ancienneté du fournisseur, part d'achat en commerce équitable...)</t>
    </r>
  </si>
  <si>
    <r>
      <t>- Diversifier sa clientèle et les types de débouchés commerciaux pour limiter ses risques (</t>
    </r>
    <r>
      <rPr>
        <sz val="9"/>
        <rFont val="Roboto"/>
      </rPr>
      <t>ex: diversification géographique, diversification verticale ou intégration vers l'amont/vers l'aval, diversification horizontale vers des activités connexes...</t>
    </r>
    <r>
      <rPr>
        <sz val="10"/>
        <rFont val="Roboto"/>
      </rPr>
      <t>)
- Améliorer la connaissance des clients, de leurs attentes et nouveaux besoins, pour anticiper les innovations avec des clients spécifiques (</t>
    </r>
    <r>
      <rPr>
        <sz val="9"/>
        <rFont val="Roboto"/>
      </rPr>
      <t>ex: analyse des données clients, questionnaires client...</t>
    </r>
    <r>
      <rPr>
        <sz val="10"/>
        <rFont val="Roboto"/>
      </rPr>
      <t>)
- Renforcer la fidélisation des clients par de bonnes pratiques commerciales et une amélioration continue de la qualité de service</t>
    </r>
    <r>
      <rPr>
        <sz val="9"/>
        <rFont val="Roboto"/>
      </rPr>
      <t xml:space="preserve"> </t>
    </r>
    <r>
      <rPr>
        <sz val="10"/>
        <rFont val="Roboto"/>
      </rPr>
      <t>(</t>
    </r>
    <r>
      <rPr>
        <sz val="9"/>
        <rFont val="Roboto"/>
      </rPr>
      <t>ex : service client, mesure de la satisfaction client, programme de fidélisation</t>
    </r>
    <r>
      <rPr>
        <sz val="10"/>
        <rFont val="Roboto"/>
      </rPr>
      <t>)</t>
    </r>
  </si>
  <si>
    <r>
      <t>- Evaluer les risques qualité en lien avec la production</t>
    </r>
    <r>
      <rPr>
        <sz val="9"/>
        <rFont val="Roboto"/>
      </rPr>
      <t xml:space="preserve"> (ex : veille, analyse de risque danger chimique et pesticides - danger OGM, contamination croisée bio non bio, fraudes...)</t>
    </r>
    <r>
      <rPr>
        <sz val="10"/>
        <rFont val="Roboto"/>
      </rPr>
      <t xml:space="preserve">
- Prévenir les risques en lien avec la production </t>
    </r>
    <r>
      <rPr>
        <sz val="9"/>
        <rFont val="Roboto"/>
      </rPr>
      <t>(ex : HACCP dangers chimiques dont pesticides, HACCP OGM, cahier des charges et évaluation fournisseurs, procédures et produits de nettoyage et rinçage, évaluation des fournisseurs...)</t>
    </r>
    <r>
      <rPr>
        <sz val="10"/>
        <rFont val="Roboto"/>
      </rPr>
      <t xml:space="preserve">
- Surveiller les risques en lien avec la production </t>
    </r>
    <r>
      <rPr>
        <sz val="9"/>
        <rFont val="Roboto"/>
      </rPr>
      <t>(ex : plan d'analyses pesticides, OGM, fraude, prise en compte des réclamations conso - clients, test traçabilité, contrôles à réception, échantillonnage...)</t>
    </r>
    <r>
      <rPr>
        <sz val="10"/>
        <rFont val="Roboto"/>
      </rPr>
      <t xml:space="preserve">
- Corriger les risques en lien avec la production</t>
    </r>
    <r>
      <rPr>
        <sz val="9"/>
        <rFont val="Roboto"/>
      </rPr>
      <t xml:space="preserve"> (ex : procédure de gestion en cas de présence de résidus de pesticides, d'OGM dans un bulletin d'analyse, procédure gestion retrait-rappel, procédure de gestion de crise...)</t>
    </r>
    <r>
      <rPr>
        <sz val="10"/>
        <rFont val="Roboto"/>
      </rPr>
      <t xml:space="preserve">
- Améliorer les risques en lien avec la production </t>
    </r>
    <r>
      <rPr>
        <sz val="9"/>
        <rFont val="Roboto"/>
      </rPr>
      <t>(ex : bilan et analyse des résultats, KPIs, plan de progrès, politique qualité prise en compte dans la stratégie de l'entreprise...)</t>
    </r>
  </si>
  <si>
    <r>
      <t>- Développer les circuits de distribution locaux (</t>
    </r>
    <r>
      <rPr>
        <sz val="9"/>
        <rFont val="Roboto"/>
      </rPr>
      <t xml:space="preserve">ex : cantines scolaires, restauration d'entreprise, circuits courts...) </t>
    </r>
    <r>
      <rPr>
        <sz val="10"/>
        <rFont val="Roboto"/>
      </rPr>
      <t xml:space="preserve">
- Organiser ou participer à des actions de sensibilisation aux enjeux de l'Agriculture Biologique et de l'alimentation durable auprès des communautés locales </t>
    </r>
    <r>
      <rPr>
        <sz val="9"/>
        <rFont val="Roboto"/>
      </rPr>
      <t>(ex : interventions dans des écoles, portes ouvertes, participation à des évènements locaux ...)</t>
    </r>
  </si>
  <si>
    <t>&gt; Politique/ charte achats responsables
&gt; Tableau de suivi des Indicateurs,
&gt; Cahier des charges fournisseurs,
&gt; Procédure et process achat, 
&gt; Plan d'action RSE sur la partie achats</t>
  </si>
  <si>
    <t>Santé, sécurité et naturalité des produits</t>
  </si>
  <si>
    <r>
      <t xml:space="preserve">L’entreprise entretient des relations pérennes et équilibrées avec ses clients 
</t>
    </r>
    <r>
      <rPr>
        <sz val="11"/>
        <rFont val="Roboto"/>
      </rPr>
      <t>AVAL</t>
    </r>
  </si>
  <si>
    <t>Commentaire</t>
  </si>
  <si>
    <t>Mot de passe pour dévérouiller la feuille = OngletLibre</t>
  </si>
  <si>
    <r>
      <t>- Mettre en place un système de gouvernance RSE adapté et représentatif des différents métiers</t>
    </r>
    <r>
      <rPr>
        <sz val="9"/>
        <rFont val="Roboto"/>
      </rPr>
      <t xml:space="preserve"> (ex : pilote RSE, comité RSE, groupes de travail thématiques, ambassadeurs RSE...)</t>
    </r>
    <r>
      <rPr>
        <sz val="10"/>
        <rFont val="Roboto"/>
      </rPr>
      <t xml:space="preserve">
- Construire un plan de progrès répondant aux principaux enjeux RSE de l'entreprise</t>
    </r>
    <r>
      <rPr>
        <sz val="9"/>
        <rFont val="Roboto"/>
      </rPr>
      <t xml:space="preserve"> (ex : suivi d'objectifs et d'indicateurs d'action pertinents...)</t>
    </r>
    <r>
      <rPr>
        <sz val="10"/>
        <rFont val="Roboto"/>
      </rPr>
      <t xml:space="preserve">
- Mettre en place un suivi régulier du plan de progrès </t>
    </r>
    <r>
      <rPr>
        <sz val="9"/>
        <rFont val="Roboto"/>
      </rPr>
      <t>(ex : comité RSE, revue de direction, revue en conseil d'administration, comité de parties prenantes, comité éthique, audits croisés...)</t>
    </r>
    <r>
      <rPr>
        <sz val="10"/>
        <rFont val="Roboto"/>
      </rPr>
      <t xml:space="preserve">
- Développer les compétences des collaborateurs et mettre à disposition les moyens nécessaires à la mise en œuvre du plan de prgrès</t>
    </r>
    <r>
      <rPr>
        <sz val="9"/>
        <rFont val="Roboto"/>
      </rPr>
      <t xml:space="preserve"> (ex : formations, ressources matérielles et financières, mesures incitatives...)</t>
    </r>
  </si>
  <si>
    <t>&gt; Outils de communication externe (présentations institutionnelles et commerciales, site internet, rapport RSE, etc.) 
&gt; CR des actions d'implication des parties prenantes</t>
  </si>
  <si>
    <r>
      <t xml:space="preserve">- Identifier les enjeux sociaux de l'entreprise </t>
    </r>
    <r>
      <rPr>
        <sz val="9"/>
        <rFont val="Roboto"/>
      </rPr>
      <t xml:space="preserve">(ex : analyse risque/opportunité, diagnostic RH, bilan social, BDES, baromètres internes...)  </t>
    </r>
    <r>
      <rPr>
        <sz val="10"/>
        <rFont val="Roboto"/>
      </rPr>
      <t xml:space="preserve">
- Identifier et suivre des indicateurs RH pertinents pour l'entreprise </t>
    </r>
    <r>
      <rPr>
        <sz val="9"/>
        <rFont val="Roboto"/>
      </rPr>
      <t>(ex : écart de salaires entre le plus faible et le plus élevé, absentéisme, turn-over ...)
-</t>
    </r>
    <r>
      <rPr>
        <sz val="10"/>
        <rFont val="Roboto"/>
      </rPr>
      <t xml:space="preserve"> Mettre en place des accords ou des politiques RH </t>
    </r>
    <r>
      <rPr>
        <sz val="9"/>
        <rFont val="Roboto"/>
      </rPr>
      <t xml:space="preserve">(ex : égalité H/F, transmission senior-junior, diversité, inclusion, etc...) 
- </t>
    </r>
    <r>
      <rPr>
        <sz val="10"/>
        <rFont val="Roboto"/>
      </rPr>
      <t xml:space="preserve">Formaliser ses engagements RH et développer sa marque employeur </t>
    </r>
    <r>
      <rPr>
        <sz val="9"/>
        <rFont val="Roboto"/>
      </rPr>
      <t>(ex : politique RH ...)
-</t>
    </r>
    <r>
      <rPr>
        <sz val="10"/>
        <rFont val="Roboto"/>
      </rPr>
      <t xml:space="preserve"> Mettre en place un processus de recrutement transparent et équitable</t>
    </r>
    <r>
      <rPr>
        <sz val="9"/>
        <rFont val="Roboto"/>
      </rPr>
      <t xml:space="preserve"> (ex : transparence sur les critères de sélection et les missions, délais de réponse, préparation des entretiens, respect des candidats, de la vie privée et de la confidentialité des informations ...)</t>
    </r>
  </si>
  <si>
    <r>
      <t xml:space="preserve">- Instaurer une politique de rémunération transparente </t>
    </r>
    <r>
      <rPr>
        <sz val="9"/>
        <rFont val="Roboto"/>
      </rPr>
      <t>(ex : grille de salaires, critères d'octroi des primes...)</t>
    </r>
    <r>
      <rPr>
        <sz val="10"/>
        <rFont val="Roboto"/>
      </rPr>
      <t xml:space="preserve">
- Encourager un partage équitable de la valeur créée </t>
    </r>
    <r>
      <rPr>
        <sz val="9"/>
        <rFont val="Roboto"/>
      </rPr>
      <t>(ex : dispositifs de participation et d'intéressement négociés, épargne salariales, ratio maximal d'écart entre les rémunérations, plafonnement des rémunérations...)</t>
    </r>
    <r>
      <rPr>
        <sz val="10"/>
        <rFont val="Roboto"/>
      </rPr>
      <t xml:space="preserve">
- Proposer une protection sociale adaptée aux salariés </t>
    </r>
    <r>
      <rPr>
        <sz val="9"/>
        <rFont val="Roboto"/>
      </rPr>
      <t>(ex : choix d'une complémentaire santé adaptée, souscription à une prévoyance d'entreprise ...)</t>
    </r>
    <r>
      <rPr>
        <sz val="10"/>
        <rFont val="Roboto"/>
      </rPr>
      <t xml:space="preserve">
- Développer les avantages salariaux </t>
    </r>
    <r>
      <rPr>
        <sz val="9"/>
        <rFont val="Roboto"/>
      </rPr>
      <t xml:space="preserve">(ex : chèques cadeaux, chèques vacances, avantages en nature, sport, sorties culturelles...) </t>
    </r>
  </si>
  <si>
    <r>
      <t xml:space="preserve">_ Formaliser et communiquer ses engagements à ses fournisseurs </t>
    </r>
    <r>
      <rPr>
        <sz val="9"/>
        <rFont val="Roboto"/>
      </rPr>
      <t>(ex : diffusion de la politique AR, signature d'une Charte AR par les fournisseurs...)</t>
    </r>
    <r>
      <rPr>
        <sz val="10"/>
        <rFont val="Roboto"/>
      </rPr>
      <t xml:space="preserve">
_ Intégrer des critères RSE dans l’évaluation et la sélection de ses fournisseurs (ex : questionnaire d'auto-évaluation, audits internes et externes, clauses RSE dans les appels d'offre, pondération des critères dans la note fournisseur...)
_ Accompagner ses fournisseurs dans une démarche d'amélioration de leurs pratiques </t>
    </r>
    <r>
      <rPr>
        <sz val="9"/>
        <rFont val="Roboto"/>
      </rPr>
      <t>(ex : évènements, formation, plan de suivi des actions des fournisseurs...)</t>
    </r>
    <r>
      <rPr>
        <sz val="10"/>
        <rFont val="Roboto"/>
      </rPr>
      <t xml:space="preserve">
_ Définir et suivre des indicateurs de performance pertinents pour l'entreprise</t>
    </r>
    <r>
      <rPr>
        <sz val="9"/>
        <rFont val="Roboto"/>
      </rPr>
      <t xml:space="preserve"> (ex : part des fournisseurs à risque audités, taux de réponse aux questionnaires...)</t>
    </r>
  </si>
  <si>
    <r>
      <t xml:space="preserve">- Accompagner la conversion et la diversification des cultures bio en réponse aux besoins de l’entreprise </t>
    </r>
    <r>
      <rPr>
        <sz val="9"/>
        <rFont val="Roboto"/>
      </rPr>
      <t>(ex : interventions auprès des filières agricoles, aides à la conversion, mise à disposition de conseils techniques...)</t>
    </r>
    <r>
      <rPr>
        <sz val="10"/>
        <rFont val="Roboto"/>
      </rPr>
      <t xml:space="preserve"> 
- Participer aux projets collectifs de développement de la bio </t>
    </r>
    <r>
      <rPr>
        <sz val="9"/>
        <rFont val="Roboto"/>
      </rPr>
      <t>(ex : travail avec d'autres acteurs de la filière, engagements régionaux...)</t>
    </r>
  </si>
  <si>
    <r>
      <t>- S'impliquer dans les réseaux territoriaux</t>
    </r>
    <r>
      <rPr>
        <sz val="9"/>
        <rFont val="Roboto"/>
      </rPr>
      <t xml:space="preserve"> (ex : réseau d'entreprises, groupes de travail territoriaux...) 
</t>
    </r>
    <r>
      <rPr>
        <sz val="10"/>
        <rFont val="Roboto"/>
      </rPr>
      <t>- Promouvoir les labels d’origine et les savoir-faire locaux</t>
    </r>
    <r>
      <rPr>
        <sz val="9"/>
        <rFont val="Roboto"/>
      </rPr>
      <t xml:space="preserve"> (ex : AOP, label régionaux, participer à des évènements de valorisation du terroir...) 
</t>
    </r>
    <r>
      <rPr>
        <sz val="10"/>
        <rFont val="Roboto"/>
      </rPr>
      <t>- Développer les compétences sur son territoire</t>
    </r>
    <r>
      <rPr>
        <sz val="9"/>
        <rFont val="Roboto"/>
      </rPr>
      <t xml:space="preserve"> (ex : centres formation, accompagnement à la création d'activité ou au retour à l'emploi...)
</t>
    </r>
    <r>
      <rPr>
        <sz val="10"/>
        <rFont val="Roboto"/>
      </rPr>
      <t>- Contribuer à des activités d'innovation de recherche sur le territoire</t>
    </r>
    <r>
      <rPr>
        <sz val="9"/>
        <rFont val="Roboto"/>
      </rPr>
      <t xml:space="preserve"> (ex : pôle d'innovation, INTERBIO, GABB, CRITT, pôle de compétitivité...) 
</t>
    </r>
    <r>
      <rPr>
        <sz val="10"/>
        <rFont val="Roboto"/>
      </rPr>
      <t>- Favoriser la création et la qualité des emplois directs et indirects</t>
    </r>
    <r>
      <rPr>
        <sz val="9"/>
        <rFont val="Roboto"/>
      </rPr>
      <t xml:space="preserve"> (ex : groupement d'employeurs, choix de prestataires locaux...)  </t>
    </r>
  </si>
  <si>
    <t>&gt; Nb de partenariats 
&gt; Montant de mécénat annuel 
&gt; Temps alloué aux salariés pour du mécénat de compétences
&gt; Nb de projets co-construits avec des ONG</t>
  </si>
  <si>
    <t xml:space="preserve">Global Reporting Initiative </t>
  </si>
  <si>
    <t>GRI</t>
  </si>
  <si>
    <t>Comité Social et Economique</t>
  </si>
  <si>
    <t>CSE</t>
  </si>
  <si>
    <t>Santé et Sécurité au Travail</t>
  </si>
  <si>
    <t>SST</t>
  </si>
  <si>
    <t xml:space="preserve">Troubles Musculosquelettiques </t>
  </si>
  <si>
    <t>TMS</t>
  </si>
  <si>
    <t>EIA</t>
  </si>
  <si>
    <t>Entretien Individuel Annuel</t>
  </si>
  <si>
    <t>&gt; Contrats de travail, comptes rendus d'entretiens EIA
&gt; Tableau de suivi des indicateurs, 
&gt; Processus de recrutement</t>
  </si>
  <si>
    <t>GES</t>
  </si>
  <si>
    <t>Gaz à Effet de Serre</t>
  </si>
  <si>
    <t>DIB</t>
  </si>
  <si>
    <t>Déchets Industriels Banals</t>
  </si>
  <si>
    <t>CGA</t>
  </si>
  <si>
    <t>Conditions Générales d'Achat</t>
  </si>
  <si>
    <t xml:space="preserve">MP </t>
  </si>
  <si>
    <t>Matières Premières</t>
  </si>
  <si>
    <t xml:space="preserve">SAV </t>
  </si>
  <si>
    <t>Service Après Vente</t>
  </si>
  <si>
    <t>GABB</t>
  </si>
  <si>
    <t>Groupement des Agriculteurs Biologiques et Biodynamiques</t>
  </si>
  <si>
    <t>CRITT</t>
  </si>
  <si>
    <t>Centre Régional d'Innovation et de Transfert de Technologies Agroalimentaires</t>
  </si>
  <si>
    <t>&gt; Tableau d'analyse et de hiérarchisation  des parties prenantes, méthodologie de hiérarchisation, 
&gt; CR des actions de dialogue avec les parties prenantes, 
&gt; Document d'analyse des attentes et des décisions internes prises en conséquence</t>
  </si>
  <si>
    <t>&gt; Nb de parties prenantes identifiées 
&gt; % de parties prenantes engagées dans un processus de le dialogue
&gt; Fréquence  de dialogue par catégories de parties prenantes</t>
  </si>
  <si>
    <t xml:space="preserve">&gt; Nombre de salariés/métiers associés à la gouvernance RSE
&gt; Moyens humains / financiers / techniques alloués à la démarche
&gt; % des salariés formés sur la démarche RSE globale ou sur leur périmètre opérationnel
&gt; Fréquence de suivi / revue du plan d’action  </t>
  </si>
  <si>
    <t>&gt;  Comptes rendus de réunion RSE, de la dernière revue de direction,
&gt; Plans d'action RSE, 
&gt; Tableau de suivi des indicateurs, 
&gt; Fiche(s) de poste du pilote et/ou des membres du comité</t>
  </si>
  <si>
    <t xml:space="preserve">&gt; Taux de formation par genre et catégorie de salariés 
&gt; Budget alloué à la formation  
&gt; Nombre moyen d'heures de formation par an, par salarié, par sexe et par catégorie professionnelle 
&gt; % de salariés bénéficiant d’entretiens annuelles d’évaluation </t>
  </si>
  <si>
    <t>&gt; Nb de réunions des IRP/an
&gt; Nb accords collectifs signés
&gt; % de salariés consultés /an
&gt; Délai minimal de préavis en cas de changement opérationnel</t>
  </si>
  <si>
    <t>&gt; Ecart entre le salaire le plus faible et le plus élevé 
&gt; Part variable des salaires adossée à la performance RSE
&gt; Ratio du salaire de base et de la rémunération des femmes par rapport aux hommes par catégorie professionnelle</t>
  </si>
  <si>
    <t xml:space="preserve"> &gt; % des approvisionnements certifiés AB
 &gt; % des approvisionnements certifiés en biodynamie
&gt; Budget alloué au soutien et à l’accompagnement des filières agricoles</t>
  </si>
  <si>
    <t>&gt; Consommation d'eau par tonne de produit
&gt; Consommation d'énergie par tonne de produit
&gt; Volumes de déchets triés/recyclés/revalorisés
&gt; Volumes de pertes de matières premières / produits finis 
&gt; Pourcentage de salariés sensibilisés aux écogestes</t>
  </si>
  <si>
    <r>
      <t xml:space="preserve">- Réduire les impacts liés au transport des produits finis </t>
    </r>
    <r>
      <rPr>
        <sz val="9"/>
        <rFont val="Roboto"/>
      </rPr>
      <t xml:space="preserve">(ex : optimisation logistique, véhicules propres, formation à l'éco-conduite, réduction des emballages...) </t>
    </r>
    <r>
      <rPr>
        <sz val="10"/>
        <rFont val="Roboto"/>
      </rPr>
      <t xml:space="preserve">
- Prévenir le gaspillage alimentaire auprès des distributeurs et consommateurs finaux</t>
    </r>
    <r>
      <rPr>
        <sz val="9"/>
        <rFont val="Roboto"/>
      </rPr>
      <t xml:space="preserve"> (ex : différentiation DLC/DLM/DMM, conseils de conservation, recette anti-gaspi...) 
</t>
    </r>
    <r>
      <rPr>
        <sz val="10"/>
        <rFont val="Roboto"/>
      </rPr>
      <t>-</t>
    </r>
    <r>
      <rPr>
        <sz val="9"/>
        <rFont val="Roboto"/>
      </rPr>
      <t xml:space="preserve"> </t>
    </r>
    <r>
      <rPr>
        <sz val="10"/>
        <rFont val="Roboto"/>
      </rPr>
      <t xml:space="preserve">Sensibiliser les consommateurs aux enjeux environnementaux </t>
    </r>
    <r>
      <rPr>
        <sz val="9"/>
        <rFont val="Roboto"/>
      </rPr>
      <t>(ex : consignes de recyclage des emballages, campagne de sensibilisation, informations sur site internet/réseaux ...)</t>
    </r>
  </si>
  <si>
    <t>&gt; % de catégories d'achats analysées selon une grille d’évaluation des risques RSE
&gt; % de fournisseurs et prestataires certifiés (environnement, commerce équitable, RSE)</t>
  </si>
  <si>
    <t>&gt; % de fournisseurs ayant fait l’objet d’un audit RSE 
&gt; % de fournisseurs avec qui des plans d’actions RSE ont été mis en place 
&gt; % d'achats avec des critères RSE (en volumes) au global et par catégorie d’achat</t>
  </si>
  <si>
    <t>&gt; Part de matières 1ères certifiées commerce équitable
&gt; Taux de contractualisation
&gt; Taux de satisfaction fournisseurs
&gt; Ancienneté fournisseur
&gt; Dépendance du fournisseur vis-à-vis de l'entreprise
&gt; Délai moyen de paiement des fournisseurs</t>
  </si>
  <si>
    <t>&gt; % de matières premières locales (en volume)
&gt; Nb d'interventions/mandat auprès des filières agricoles
&gt; Budget alloué a des projets d’aide au développement de filière</t>
  </si>
  <si>
    <t>&gt; Nb de participation à des événements locaux
&gt; % d'achats généraux réalisé au niveau local
&gt; Nb d'emplois directs créés localement</t>
  </si>
  <si>
    <t>&gt; Nombre d'accidents/an
&gt; Taux de fréquence
&gt; Taux de gravité
&gt; Etat d'avancement du plan d'action DUER
&gt; % des salariés couverts par une mutuelle complémentaire</t>
  </si>
  <si>
    <t>L'entreprise identifie ses risques qualité et dispose de bonnes pratiques concernant la gestion des risques qualité en Agriculture Biologique</t>
  </si>
  <si>
    <t xml:space="preserve">L'entreprise garantit la naturalité de ses produits à travers ses recettes, ses procédés et ses modes de production </t>
  </si>
  <si>
    <r>
      <t>- Limiter la sur-transformation des produits (</t>
    </r>
    <r>
      <rPr>
        <sz val="9"/>
        <rFont val="Roboto"/>
      </rPr>
      <t>ex : listes d'ingrédients courtes, ingrédients peu transformés, limitation du nombre d'additifs et auxiliaires technologiques, d'arômes, si nécessaire utilisation d'arômes...</t>
    </r>
    <r>
      <rPr>
        <sz val="10"/>
        <rFont val="Roboto"/>
      </rPr>
      <t>)</t>
    </r>
    <r>
      <rPr>
        <sz val="9"/>
        <rFont val="Roboto"/>
      </rPr>
      <t xml:space="preserve"> </t>
    </r>
    <r>
      <rPr>
        <sz val="10"/>
        <rFont val="Roboto"/>
      </rPr>
      <t xml:space="preserve">
- Privilégier les procédés de transformation doux, qui n'altèrent pas la qualité des matières premières </t>
    </r>
    <r>
      <rPr>
        <sz val="9"/>
        <rFont val="Roboto"/>
      </rPr>
      <t>(ex : basses températures, cuissons lentes, basses pressions...)</t>
    </r>
    <r>
      <rPr>
        <sz val="10"/>
        <rFont val="Roboto"/>
      </rPr>
      <t xml:space="preserve">
- Prendre en compte la qualité nutritionnelle du produit fini, lors de l'élaboration de ses produits, à travers le choix des ingrédients, la composition, le procédé (</t>
    </r>
    <r>
      <rPr>
        <sz val="9"/>
        <rFont val="Roboto"/>
      </rPr>
      <t xml:space="preserve">ex : diminution du taux de sucre / gras / sel, utilisation d'ingrédients naturellement riches en vitamines / minéraux / fibres...)   </t>
    </r>
    <r>
      <rPr>
        <sz val="10"/>
        <rFont val="Roboto"/>
      </rPr>
      <t xml:space="preserve">
- 	Privilégier des modes de production favorisant la qualité nutritionnelle des aliments (ex : démarche bleu-blanc cœur, alimentation des animaux…)</t>
    </r>
  </si>
  <si>
    <t>&gt; % de recettes avec une liste d'ingrédients courte
&gt; % d'additifs/arômes utilisés 
&gt; Taux de recette sans arômes
&gt; Taux de sucre/sel 
&gt; % d’acides gras oméga 3</t>
  </si>
  <si>
    <r>
      <t>- Soutenir des projets liés a son secteur d'activité, ses enjeux RSE, ses territoires d'approvisionnement et de distribution, ou élargi à d'autres causes d'intérêt général</t>
    </r>
    <r>
      <rPr>
        <sz val="9"/>
        <rFont val="Roboto"/>
      </rPr>
      <t xml:space="preserve"> </t>
    </r>
    <r>
      <rPr>
        <sz val="10"/>
        <rFont val="Roboto"/>
      </rPr>
      <t>(</t>
    </r>
    <r>
      <rPr>
        <sz val="9"/>
        <rFont val="Roboto"/>
      </rPr>
      <t>ex : dons financiers, dons en nature, mécénat de compétences, journées de solidarité, contribution aux actions de communication, encouragement du bénévolat ...</t>
    </r>
    <r>
      <rPr>
        <sz val="10"/>
        <rFont val="Roboto"/>
      </rPr>
      <t>)</t>
    </r>
    <r>
      <rPr>
        <sz val="9"/>
        <rFont val="Roboto"/>
      </rPr>
      <t xml:space="preserve"> </t>
    </r>
    <r>
      <rPr>
        <sz val="10"/>
        <rFont val="Roboto"/>
      </rPr>
      <t xml:space="preserve">
- Développer des projets en partenariat avec des ONG (</t>
    </r>
    <r>
      <rPr>
        <sz val="9"/>
        <rFont val="Roboto"/>
      </rPr>
      <t>ex : programme de développement, projets culturels, implication opérationnelle dans les projets...</t>
    </r>
    <r>
      <rPr>
        <sz val="10"/>
        <rFont val="Roboto"/>
      </rPr>
      <t>)</t>
    </r>
  </si>
  <si>
    <t>Les points bloquants ou KO sont des points incontournables d’éthique et de réglementation que toute entreprise labellisée BioED est tenue de respecter. 
Cependant, l’audit d’évaluation BioED ne constitue pas un audit réglementaire. Ainsi, si lors de l’audit, le non-respect de l’un de ces points bloquants est détecté, l’auditeur le mentionnera dans le rapport d’audit. L’organisme de certification, à réception du rapport de l’auditeur, étudiera alors le point bloquant identifié, demandera au besoin des éléments complémentaires à l’entreprise. Ces éléments pourront être collectés soit à distance soit via un audit sur site complémentaire (défini par l’OC en fonction de la gravité du point bloquant détecté et des besoins de l’OC pour pouvoir mener une analyse pertinente). À la suite de son analyse, le chargé de certification prendra une décision de maintien sous condition, de réduction, de suspension ou de retrait de la labellisation.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</si>
</sst>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6">
    <font>
      <sz val="8"/>
      <color theme="1"/>
      <name val="Calibri"/>
      <family val="2"/>
      <scheme val="minor"/>
    </font>
    <font>
      <sz val="11"/>
      <color theme="1"/>
      <name val="Calibri"/>
      <family val="2"/>
      <scheme val="minor"/>
    </font>
    <font>
      <sz val="11"/>
      <color theme="1"/>
      <name val="Calibri"/>
      <family val="2"/>
      <scheme val="minor"/>
    </font>
    <font>
      <sz val="9"/>
      <color rgb="FF000000"/>
      <name val="Calibri Light"/>
      <family val="2"/>
      <scheme val="major"/>
    </font>
    <font>
      <sz val="9"/>
      <name val="Calibri Light"/>
      <family val="2"/>
      <scheme val="major"/>
    </font>
    <font>
      <sz val="9"/>
      <color theme="1"/>
      <name val="Calibri"/>
      <family val="2"/>
      <scheme val="minor"/>
    </font>
    <font>
      <b/>
      <sz val="9"/>
      <color theme="0"/>
      <name val="Calibri Light"/>
      <family val="2"/>
    </font>
    <font>
      <b/>
      <sz val="9"/>
      <name val="Calibri Light"/>
      <family val="2"/>
      <scheme val="major"/>
    </font>
    <font>
      <b/>
      <sz val="9"/>
      <color theme="1"/>
      <name val="Calibri"/>
      <family val="2"/>
      <scheme val="minor"/>
    </font>
    <font>
      <b/>
      <sz val="9"/>
      <name val="Calibri"/>
      <family val="2"/>
      <scheme val="minor"/>
    </font>
    <font>
      <b/>
      <sz val="9"/>
      <color theme="0"/>
      <name val="Calibri Light"/>
      <family val="2"/>
      <scheme val="major"/>
    </font>
    <font>
      <u/>
      <sz val="8"/>
      <color theme="10"/>
      <name val="Calibri"/>
      <family val="2"/>
      <scheme val="minor"/>
    </font>
    <font>
      <u/>
      <sz val="8"/>
      <color theme="11"/>
      <name val="Calibri"/>
      <family val="2"/>
      <scheme val="minor"/>
    </font>
    <font>
      <sz val="9"/>
      <color theme="1"/>
      <name val="Calibri Light"/>
      <family val="2"/>
      <scheme val="major"/>
    </font>
    <font>
      <b/>
      <sz val="9"/>
      <color rgb="FFFF0000"/>
      <name val="Calibri Light"/>
      <family val="2"/>
      <scheme val="major"/>
    </font>
    <font>
      <b/>
      <sz val="9"/>
      <color rgb="FF00B050"/>
      <name val="Calibri Light"/>
      <family val="2"/>
      <scheme val="major"/>
    </font>
    <font>
      <b/>
      <sz val="9"/>
      <color theme="1"/>
      <name val="Calibri Light"/>
      <family val="2"/>
      <scheme val="major"/>
    </font>
    <font>
      <b/>
      <sz val="8"/>
      <name val="Calibri Light"/>
      <family val="2"/>
    </font>
    <font>
      <sz val="9"/>
      <color indexed="81"/>
      <name val="Tahoma"/>
      <family val="2"/>
    </font>
    <font>
      <b/>
      <sz val="9"/>
      <color indexed="81"/>
      <name val="Tahoma"/>
      <family val="2"/>
    </font>
    <font>
      <sz val="11"/>
      <color theme="1"/>
      <name val="Calibri"/>
      <family val="2"/>
      <scheme val="minor"/>
    </font>
    <font>
      <sz val="9"/>
      <color theme="2" tint="-0.749992370372631"/>
      <name val="Calibri Light"/>
      <family val="2"/>
      <scheme val="major"/>
    </font>
    <font>
      <sz val="9"/>
      <color theme="0"/>
      <name val="Calibri Light"/>
      <family val="2"/>
      <scheme val="major"/>
    </font>
    <font>
      <sz val="9"/>
      <color theme="1" tint="0.499984740745262"/>
      <name val="Calibri Light"/>
      <family val="2"/>
      <scheme val="major"/>
    </font>
    <font>
      <b/>
      <sz val="10"/>
      <color theme="1"/>
      <name val="Calibri Light"/>
      <family val="2"/>
      <scheme val="major"/>
    </font>
    <font>
      <b/>
      <sz val="8"/>
      <color theme="1"/>
      <name val="Calibri"/>
      <family val="2"/>
      <scheme val="minor"/>
    </font>
    <font>
      <sz val="11"/>
      <name val="Calibri"/>
      <family val="2"/>
      <scheme val="minor"/>
    </font>
    <font>
      <sz val="10"/>
      <name val="Arial"/>
      <family val="2"/>
    </font>
    <font>
      <sz val="10"/>
      <name val="Verdana"/>
      <family val="2"/>
    </font>
    <font>
      <b/>
      <sz val="12"/>
      <name val="Calibri"/>
      <family val="2"/>
      <scheme val="minor"/>
    </font>
    <font>
      <b/>
      <sz val="11"/>
      <name val="Roboto"/>
    </font>
    <font>
      <b/>
      <sz val="12"/>
      <name val="Roboto"/>
    </font>
    <font>
      <b/>
      <sz val="20"/>
      <color theme="0"/>
      <name val="Roboto"/>
    </font>
    <font>
      <sz val="11"/>
      <name val="Roboto"/>
    </font>
    <font>
      <b/>
      <u/>
      <sz val="14"/>
      <name val="Roboto"/>
    </font>
    <font>
      <sz val="12"/>
      <name val="Roboto"/>
    </font>
    <font>
      <b/>
      <sz val="9"/>
      <color theme="0"/>
      <name val="Roboto"/>
    </font>
    <font>
      <b/>
      <sz val="11"/>
      <color theme="0"/>
      <name val="Roboto"/>
    </font>
    <font>
      <sz val="11"/>
      <color theme="0"/>
      <name val="Roboto"/>
    </font>
    <font>
      <b/>
      <sz val="10"/>
      <color rgb="FFFFFFFF"/>
      <name val="Roboto"/>
    </font>
    <font>
      <b/>
      <sz val="9"/>
      <color rgb="FFFFFFFF"/>
      <name val="Roboto"/>
    </font>
    <font>
      <sz val="9"/>
      <name val="Roboto"/>
    </font>
    <font>
      <sz val="9"/>
      <color theme="1"/>
      <name val="Roboto"/>
    </font>
    <font>
      <sz val="10"/>
      <name val="Roboto"/>
    </font>
    <font>
      <sz val="10"/>
      <color theme="1"/>
      <name val="Roboto"/>
    </font>
    <font>
      <b/>
      <sz val="12"/>
      <color rgb="FFFFFFFF"/>
      <name val="Roboto"/>
    </font>
    <font>
      <strike/>
      <sz val="9"/>
      <name val="Roboto"/>
    </font>
    <font>
      <b/>
      <sz val="12"/>
      <name val="Calibri Light"/>
      <family val="2"/>
      <scheme val="major"/>
    </font>
    <font>
      <sz val="12"/>
      <name val="Calibri Light"/>
      <family val="2"/>
      <scheme val="major"/>
    </font>
    <font>
      <sz val="12"/>
      <color theme="1"/>
      <name val="Calibri"/>
      <family val="2"/>
      <scheme val="minor"/>
    </font>
    <font>
      <sz val="10"/>
      <color theme="1"/>
      <name val="Calibri"/>
      <family val="2"/>
      <scheme val="minor"/>
    </font>
    <font>
      <sz val="12"/>
      <color theme="1"/>
      <name val="Calibri Light"/>
      <family val="2"/>
      <scheme val="major"/>
    </font>
    <font>
      <sz val="12"/>
      <color theme="0"/>
      <name val="Calibri Light"/>
      <family val="2"/>
      <scheme val="major"/>
    </font>
    <font>
      <sz val="12"/>
      <color theme="1" tint="4.9989318521683403E-2"/>
      <name val="Roboto"/>
    </font>
    <font>
      <b/>
      <sz val="12"/>
      <color theme="1" tint="4.9989318521683403E-2"/>
      <name val="Roboto"/>
    </font>
    <font>
      <sz val="12"/>
      <color theme="1"/>
      <name val="Roboto"/>
    </font>
    <font>
      <b/>
      <sz val="12"/>
      <color rgb="FFFFFFFF"/>
      <name val="Calibri"/>
      <family val="2"/>
      <scheme val="minor"/>
    </font>
    <font>
      <b/>
      <sz val="10"/>
      <color theme="1"/>
      <name val="Roboto"/>
    </font>
    <font>
      <b/>
      <sz val="22"/>
      <color theme="0"/>
      <name val="Calibri"/>
      <family val="2"/>
      <scheme val="minor"/>
    </font>
    <font>
      <b/>
      <sz val="11"/>
      <color theme="0"/>
      <name val="Calibri"/>
      <family val="2"/>
      <scheme val="minor"/>
    </font>
    <font>
      <b/>
      <strike/>
      <sz val="11"/>
      <name val="Roboto"/>
    </font>
    <font>
      <b/>
      <sz val="12"/>
      <color theme="1"/>
      <name val="Roboto"/>
    </font>
    <font>
      <sz val="10"/>
      <color rgb="FF00CC66"/>
      <name val="Calibri Light"/>
      <family val="2"/>
      <scheme val="major"/>
    </font>
    <font>
      <b/>
      <sz val="12"/>
      <color theme="0"/>
      <name val="Roboto"/>
    </font>
    <font>
      <sz val="8"/>
      <color theme="1"/>
      <name val="Calibri"/>
      <family val="2"/>
      <scheme val="minor"/>
    </font>
    <font>
      <b/>
      <sz val="14"/>
      <color theme="1" tint="4.9989318521683403E-2"/>
      <name val="Roboto"/>
    </font>
  </fonts>
  <fills count="25">
    <fill>
      <patternFill patternType="none"/>
    </fill>
    <fill>
      <patternFill patternType="gray125"/>
    </fill>
    <fill>
      <patternFill patternType="solid">
        <fgColor rgb="FF29B4B1"/>
        <bgColor indexed="64"/>
      </patternFill>
    </fill>
    <fill>
      <patternFill patternType="solid">
        <fgColor rgb="FFF2F2F2"/>
        <bgColor indexed="64"/>
      </patternFill>
    </fill>
    <fill>
      <patternFill patternType="solid">
        <fgColor theme="1" tint="0.499984740745262"/>
        <bgColor indexed="64"/>
      </patternFill>
    </fill>
    <fill>
      <patternFill patternType="solid">
        <fgColor rgb="FFC12284"/>
        <bgColor indexed="64"/>
      </patternFill>
    </fill>
    <fill>
      <patternFill patternType="solid">
        <fgColor rgb="FF428D27"/>
        <bgColor indexed="64"/>
      </patternFill>
    </fill>
    <fill>
      <patternFill patternType="solid">
        <fgColor rgb="FF5E2F6A"/>
        <bgColor indexed="64"/>
      </patternFill>
    </fill>
    <fill>
      <patternFill patternType="solid">
        <fgColor rgb="FFFAAD00"/>
        <bgColor indexed="64"/>
      </patternFill>
    </fill>
    <fill>
      <patternFill patternType="solid">
        <fgColor rgb="FF5293C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FDA23D"/>
        <bgColor indexed="64"/>
      </patternFill>
    </fill>
    <fill>
      <patternFill patternType="solid">
        <fgColor rgb="FFFFCC66"/>
        <bgColor indexed="64"/>
      </patternFill>
    </fill>
    <fill>
      <patternFill patternType="solid">
        <fgColor rgb="FF5DBB8A"/>
        <bgColor indexed="64"/>
      </patternFill>
    </fill>
    <fill>
      <patternFill patternType="solid">
        <fgColor rgb="FF9186A6"/>
        <bgColor indexed="64"/>
      </patternFill>
    </fill>
    <fill>
      <patternFill patternType="solid">
        <fgColor rgb="FF49BCCB"/>
        <bgColor indexed="64"/>
      </patternFill>
    </fill>
    <fill>
      <patternFill patternType="solid">
        <fgColor rgb="FF00B050"/>
        <bgColor indexed="64"/>
      </patternFill>
    </fill>
    <fill>
      <patternFill patternType="solid">
        <fgColor rgb="FFC00000"/>
        <bgColor indexed="64"/>
      </patternFill>
    </fill>
    <fill>
      <patternFill patternType="solid">
        <fgColor rgb="FFED7D31"/>
        <bgColor indexed="64"/>
      </patternFill>
    </fill>
  </fills>
  <borders count="76">
    <border>
      <left/>
      <right/>
      <top/>
      <bottom/>
      <diagonal/>
    </border>
    <border>
      <left/>
      <right/>
      <top style="medium">
        <color rgb="FFD9D9D9"/>
      </top>
      <bottom/>
      <diagonal/>
    </border>
    <border>
      <left/>
      <right style="medium">
        <color rgb="FFD9D9D9"/>
      </right>
      <top style="medium">
        <color rgb="FFD9D9D9"/>
      </top>
      <bottom/>
      <diagonal/>
    </border>
    <border>
      <left/>
      <right/>
      <top/>
      <bottom style="medium">
        <color rgb="FFD9D9D9"/>
      </bottom>
      <diagonal/>
    </border>
    <border>
      <left/>
      <right style="medium">
        <color rgb="FFD9D9D9"/>
      </right>
      <top/>
      <bottom style="medium">
        <color rgb="FFD9D9D9"/>
      </bottom>
      <diagonal/>
    </border>
    <border>
      <left style="medium">
        <color rgb="FFD9D9D9"/>
      </left>
      <right style="medium">
        <color rgb="FFD9D9D9"/>
      </right>
      <top/>
      <bottom style="medium">
        <color rgb="FFD9D9D9"/>
      </bottom>
      <diagonal/>
    </border>
    <border>
      <left/>
      <right/>
      <top style="medium">
        <color rgb="FFD9D9D9"/>
      </top>
      <bottom style="medium">
        <color rgb="FFD9D9D9"/>
      </bottom>
      <diagonal/>
    </border>
    <border>
      <left/>
      <right style="medium">
        <color rgb="FFD9D9D9"/>
      </right>
      <top style="medium">
        <color rgb="FFD9D9D9"/>
      </top>
      <bottom style="medium">
        <color rgb="FFD9D9D9"/>
      </bottom>
      <diagonal/>
    </border>
    <border>
      <left style="medium">
        <color rgb="FFD9D9D9"/>
      </left>
      <right style="medium">
        <color rgb="FFD9D9D9"/>
      </right>
      <top style="medium">
        <color rgb="FFD9D9D9"/>
      </top>
      <bottom style="medium">
        <color rgb="FFD9D9D9"/>
      </bottom>
      <diagonal/>
    </border>
    <border>
      <left style="medium">
        <color rgb="FFD9D9D9"/>
      </left>
      <right style="medium">
        <color rgb="FFD9D9D9"/>
      </right>
      <top style="medium">
        <color rgb="FFD9D9D9"/>
      </top>
      <bottom/>
      <diagonal/>
    </border>
    <border>
      <left/>
      <right/>
      <top style="medium">
        <color rgb="FFD9D9D9"/>
      </top>
      <bottom style="thin">
        <color auto="1"/>
      </bottom>
      <diagonal/>
    </border>
    <border>
      <left/>
      <right style="medium">
        <color rgb="FFD9D9D9"/>
      </right>
      <top style="medium">
        <color rgb="FFD9D9D9"/>
      </top>
      <bottom style="thin">
        <color auto="1"/>
      </bottom>
      <diagonal/>
    </border>
    <border>
      <left style="medium">
        <color rgb="FFD9D9D9"/>
      </left>
      <right style="medium">
        <color rgb="FFD9D9D9"/>
      </right>
      <top style="medium">
        <color rgb="FFD9D9D9"/>
      </top>
      <bottom style="thin">
        <color auto="1"/>
      </bottom>
      <diagonal/>
    </border>
    <border>
      <left/>
      <right/>
      <top style="thin">
        <color auto="1"/>
      </top>
      <bottom style="medium">
        <color rgb="FFD9D9D9"/>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right/>
      <top style="medium">
        <color rgb="FFD9D9D9"/>
      </top>
      <bottom style="medium">
        <color indexed="64"/>
      </bottom>
      <diagonal/>
    </border>
    <border>
      <left/>
      <right style="medium">
        <color rgb="FFD9D9D9"/>
      </right>
      <top style="medium">
        <color rgb="FFD9D9D9"/>
      </top>
      <bottom style="medium">
        <color indexed="64"/>
      </bottom>
      <diagonal/>
    </border>
    <border>
      <left style="medium">
        <color rgb="FFD9D9D9"/>
      </left>
      <right style="medium">
        <color rgb="FFD9D9D9"/>
      </right>
      <top style="medium">
        <color rgb="FFD9D9D9"/>
      </top>
      <bottom style="medium">
        <color indexed="64"/>
      </bottom>
      <diagonal/>
    </border>
    <border>
      <left/>
      <right/>
      <top style="thin">
        <color auto="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rgb="FFD9D9D9"/>
      </right>
      <top style="thin">
        <color auto="1"/>
      </top>
      <bottom style="medium">
        <color rgb="FFD9D9D9"/>
      </bottom>
      <diagonal/>
    </border>
    <border>
      <left style="medium">
        <color theme="0" tint="-0.249977111117893"/>
      </left>
      <right/>
      <top style="medium">
        <color theme="0" tint="-0.249977111117893"/>
      </top>
      <bottom/>
      <diagonal/>
    </border>
    <border>
      <left/>
      <right/>
      <top style="medium">
        <color theme="0" tint="-0.249977111117893"/>
      </top>
      <bottom style="medium">
        <color rgb="FFD9D9D9"/>
      </bottom>
      <diagonal/>
    </border>
    <border>
      <left/>
      <right style="medium">
        <color rgb="FFD9D9D9"/>
      </right>
      <top style="medium">
        <color theme="0" tint="-0.249977111117893"/>
      </top>
      <bottom style="medium">
        <color rgb="FFD9D9D9"/>
      </bottom>
      <diagonal/>
    </border>
    <border>
      <left style="medium">
        <color rgb="FFD9D9D9"/>
      </left>
      <right style="medium">
        <color rgb="FFD9D9D9"/>
      </right>
      <top style="medium">
        <color theme="0" tint="-0.249977111117893"/>
      </top>
      <bottom style="medium">
        <color rgb="FFD9D9D9"/>
      </bottom>
      <diagonal/>
    </border>
    <border>
      <left style="medium">
        <color rgb="FFD9D9D9"/>
      </left>
      <right style="medium">
        <color theme="0" tint="-0.249977111117893"/>
      </right>
      <top style="medium">
        <color theme="0" tint="-0.249977111117893"/>
      </top>
      <bottom style="medium">
        <color rgb="FFD9D9D9"/>
      </bottom>
      <diagonal/>
    </border>
    <border>
      <left style="medium">
        <color theme="0" tint="-0.249977111117893"/>
      </left>
      <right/>
      <top/>
      <bottom/>
      <diagonal/>
    </border>
    <border>
      <left style="medium">
        <color rgb="FFD9D9D9"/>
      </left>
      <right style="medium">
        <color theme="0" tint="-0.249977111117893"/>
      </right>
      <top style="medium">
        <color rgb="FFD9D9D9"/>
      </top>
      <bottom style="medium">
        <color rgb="FFD9D9D9"/>
      </bottom>
      <diagonal/>
    </border>
    <border>
      <left style="medium">
        <color rgb="FFD9D9D9"/>
      </left>
      <right style="medium">
        <color theme="0" tint="-0.249977111117893"/>
      </right>
      <top style="medium">
        <color rgb="FFD9D9D9"/>
      </top>
      <bottom style="thin">
        <color auto="1"/>
      </bottom>
      <diagonal/>
    </border>
    <border>
      <left style="medium">
        <color theme="0" tint="-0.249977111117893"/>
      </left>
      <right/>
      <top/>
      <bottom style="medium">
        <color indexed="64"/>
      </bottom>
      <diagonal/>
    </border>
    <border>
      <left style="medium">
        <color rgb="FFD9D9D9"/>
      </left>
      <right style="medium">
        <color theme="0" tint="-0.249977111117893"/>
      </right>
      <top style="medium">
        <color rgb="FFD9D9D9"/>
      </top>
      <bottom style="medium">
        <color indexed="64"/>
      </bottom>
      <diagonal/>
    </border>
    <border>
      <left style="medium">
        <color rgb="FFD9D9D9"/>
      </left>
      <right style="medium">
        <color theme="0" tint="-0.249977111117893"/>
      </right>
      <top/>
      <bottom style="medium">
        <color rgb="FFD9D9D9"/>
      </bottom>
      <diagonal/>
    </border>
    <border>
      <left style="medium">
        <color rgb="FFD9D9D9"/>
      </left>
      <right style="medium">
        <color theme="0" tint="-0.249977111117893"/>
      </right>
      <top style="medium">
        <color rgb="FFD9D9D9"/>
      </top>
      <bottom/>
      <diagonal/>
    </border>
    <border>
      <left style="medium">
        <color theme="0" tint="-0.249977111117893"/>
      </left>
      <right/>
      <top style="medium">
        <color indexed="64"/>
      </top>
      <bottom/>
      <diagonal/>
    </border>
    <border>
      <left style="medium">
        <color theme="0" tint="-0.249977111117893"/>
      </left>
      <right/>
      <top/>
      <bottom style="medium">
        <color theme="0" tint="-0.249977111117893"/>
      </bottom>
      <diagonal/>
    </border>
    <border>
      <left/>
      <right/>
      <top style="medium">
        <color rgb="FFD9D9D9"/>
      </top>
      <bottom style="medium">
        <color theme="0" tint="-0.249977111117893"/>
      </bottom>
      <diagonal/>
    </border>
    <border>
      <left/>
      <right style="medium">
        <color rgb="FFD9D9D9"/>
      </right>
      <top style="medium">
        <color rgb="FFD9D9D9"/>
      </top>
      <bottom style="medium">
        <color theme="0" tint="-0.249977111117893"/>
      </bottom>
      <diagonal/>
    </border>
    <border>
      <left style="medium">
        <color rgb="FFD9D9D9"/>
      </left>
      <right style="medium">
        <color rgb="FFD9D9D9"/>
      </right>
      <top style="medium">
        <color rgb="FFD9D9D9"/>
      </top>
      <bottom style="medium">
        <color theme="0" tint="-0.249977111117893"/>
      </bottom>
      <diagonal/>
    </border>
    <border>
      <left style="medium">
        <color rgb="FFD9D9D9"/>
      </left>
      <right style="medium">
        <color theme="0" tint="-0.249977111117893"/>
      </right>
      <top style="medium">
        <color rgb="FFD9D9D9"/>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rgb="FF5293CF"/>
      </left>
      <right/>
      <top style="medium">
        <color rgb="FF5293CF"/>
      </top>
      <bottom style="medium">
        <color rgb="FF5293CF"/>
      </bottom>
      <diagonal/>
    </border>
    <border>
      <left/>
      <right/>
      <top style="medium">
        <color rgb="FF5293CF"/>
      </top>
      <bottom style="medium">
        <color rgb="FF5293CF"/>
      </bottom>
      <diagonal/>
    </border>
    <border>
      <left/>
      <right style="medium">
        <color rgb="FF5293CF"/>
      </right>
      <top style="medium">
        <color rgb="FF5293CF"/>
      </top>
      <bottom style="medium">
        <color rgb="FF5293CF"/>
      </bottom>
      <diagonal/>
    </border>
  </borders>
  <cellStyleXfs count="11">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20" fillId="0" borderId="0"/>
    <xf numFmtId="0" fontId="20" fillId="0" borderId="0"/>
    <xf numFmtId="0" fontId="27" fillId="0" borderId="0"/>
    <xf numFmtId="0" fontId="28" fillId="0" borderId="0"/>
    <xf numFmtId="0" fontId="2" fillId="0" borderId="0"/>
    <xf numFmtId="0" fontId="1" fillId="0" borderId="0"/>
    <xf numFmtId="0" fontId="1" fillId="0" borderId="0"/>
    <xf numFmtId="0" fontId="1" fillId="0" borderId="0"/>
  </cellStyleXfs>
  <cellXfs count="319">
    <xf numFmtId="0" fontId="0" fillId="0" borderId="0" xfId="0"/>
    <xf numFmtId="0" fontId="5" fillId="0" borderId="0" xfId="0" applyFont="1"/>
    <xf numFmtId="0" fontId="8" fillId="0" borderId="0" xfId="0" applyFont="1"/>
    <xf numFmtId="0" fontId="5" fillId="0" borderId="0" xfId="0" applyFont="1" applyAlignment="1">
      <alignment horizontal="left" indent="1"/>
    </xf>
    <xf numFmtId="0" fontId="13" fillId="0" borderId="0" xfId="0" applyFont="1"/>
    <xf numFmtId="0" fontId="13" fillId="13" borderId="0" xfId="3" applyFont="1" applyFill="1" applyAlignment="1">
      <alignment horizontal="center" vertical="center"/>
    </xf>
    <xf numFmtId="0" fontId="13" fillId="0" borderId="0" xfId="3" applyFont="1" applyAlignment="1">
      <alignment horizontal="center"/>
    </xf>
    <xf numFmtId="0" fontId="13" fillId="0" borderId="0" xfId="3" applyFont="1" applyAlignment="1">
      <alignment horizontal="center" vertical="center" textRotation="90"/>
    </xf>
    <xf numFmtId="0" fontId="13" fillId="0" borderId="0" xfId="3" applyFont="1" applyAlignment="1">
      <alignment wrapText="1"/>
    </xf>
    <xf numFmtId="0" fontId="13" fillId="0" borderId="0" xfId="0" applyFont="1" applyAlignment="1">
      <alignment horizontal="left" indent="1"/>
    </xf>
    <xf numFmtId="0" fontId="13" fillId="13" borderId="0" xfId="3" applyFont="1" applyFill="1" applyAlignment="1">
      <alignment horizontal="left" indent="1"/>
    </xf>
    <xf numFmtId="0" fontId="14" fillId="0" borderId="0" xfId="3" applyFont="1" applyBorder="1" applyAlignment="1">
      <alignment horizontal="left" vertical="top" wrapText="1" indent="1"/>
    </xf>
    <xf numFmtId="0" fontId="14" fillId="0" borderId="0" xfId="3" applyFont="1" applyBorder="1" applyAlignment="1">
      <alignment horizontal="center" vertical="top" wrapText="1"/>
    </xf>
    <xf numFmtId="0" fontId="23" fillId="0" borderId="15" xfId="3" applyFont="1" applyBorder="1" applyAlignment="1">
      <alignment horizontal="center" vertical="center"/>
    </xf>
    <xf numFmtId="0" fontId="13" fillId="11" borderId="15" xfId="3" applyFont="1" applyFill="1" applyBorder="1" applyAlignment="1">
      <alignment horizontal="left" vertical="center" wrapText="1" indent="1"/>
    </xf>
    <xf numFmtId="0" fontId="16" fillId="11" borderId="15" xfId="3" applyFont="1" applyFill="1" applyBorder="1" applyAlignment="1">
      <alignment vertical="center" wrapText="1"/>
    </xf>
    <xf numFmtId="0" fontId="13" fillId="10" borderId="15" xfId="3" applyFont="1" applyFill="1" applyBorder="1"/>
    <xf numFmtId="0" fontId="13" fillId="11" borderId="15" xfId="3" applyFont="1" applyFill="1" applyBorder="1" applyAlignment="1">
      <alignment horizontal="center" vertical="center" wrapText="1"/>
    </xf>
    <xf numFmtId="0" fontId="13" fillId="11" borderId="15" xfId="3" applyFont="1" applyFill="1" applyBorder="1" applyAlignment="1">
      <alignment vertical="center" wrapText="1"/>
    </xf>
    <xf numFmtId="0" fontId="4" fillId="11" borderId="15" xfId="3" applyFont="1" applyFill="1" applyBorder="1" applyAlignment="1">
      <alignment horizontal="left" vertical="center" wrapText="1" indent="1"/>
    </xf>
    <xf numFmtId="0" fontId="4" fillId="11" borderId="15" xfId="3" applyFont="1" applyFill="1" applyBorder="1" applyAlignment="1">
      <alignment vertical="center" wrapText="1"/>
    </xf>
    <xf numFmtId="0" fontId="21" fillId="10" borderId="15" xfId="3" applyFont="1" applyFill="1" applyBorder="1"/>
    <xf numFmtId="11" fontId="13" fillId="11" borderId="15" xfId="3" applyNumberFormat="1" applyFont="1" applyFill="1" applyBorder="1" applyAlignment="1">
      <alignment horizontal="center" vertical="center" wrapText="1"/>
    </xf>
    <xf numFmtId="0" fontId="23" fillId="0" borderId="18" xfId="3" applyFont="1" applyBorder="1" applyAlignment="1">
      <alignment horizontal="center" vertical="center"/>
    </xf>
    <xf numFmtId="0" fontId="13" fillId="11" borderId="18" xfId="3" applyFont="1" applyFill="1" applyBorder="1" applyAlignment="1">
      <alignment horizontal="left" vertical="center" wrapText="1" indent="1"/>
    </xf>
    <xf numFmtId="0" fontId="13" fillId="11" borderId="18" xfId="3" applyFont="1" applyFill="1" applyBorder="1" applyAlignment="1">
      <alignment vertical="center" wrapText="1"/>
    </xf>
    <xf numFmtId="0" fontId="3" fillId="3" borderId="21" xfId="0" quotePrefix="1" applyFont="1" applyFill="1" applyBorder="1" applyAlignment="1">
      <alignment horizontal="left" vertical="center" wrapText="1" indent="1" readingOrder="1"/>
    </xf>
    <xf numFmtId="0" fontId="23" fillId="0" borderId="23" xfId="3" applyFont="1" applyBorder="1" applyAlignment="1">
      <alignment horizontal="center" vertical="center" wrapText="1"/>
    </xf>
    <xf numFmtId="0" fontId="13" fillId="11" borderId="23" xfId="3" applyFont="1" applyFill="1" applyBorder="1" applyAlignment="1">
      <alignment horizontal="left" vertical="center" wrapText="1" indent="1"/>
    </xf>
    <xf numFmtId="0" fontId="13" fillId="11" borderId="23" xfId="3" applyFont="1" applyFill="1" applyBorder="1" applyAlignment="1">
      <alignment horizontal="left" vertical="center" wrapText="1"/>
    </xf>
    <xf numFmtId="0" fontId="21" fillId="10" borderId="23" xfId="3" applyFont="1" applyFill="1" applyBorder="1"/>
    <xf numFmtId="0" fontId="13" fillId="11" borderId="23" xfId="3" applyFont="1" applyFill="1" applyBorder="1" applyAlignment="1">
      <alignment horizontal="center" vertical="center"/>
    </xf>
    <xf numFmtId="0" fontId="13" fillId="11" borderId="24" xfId="3" applyFont="1" applyFill="1" applyBorder="1" applyAlignment="1">
      <alignment wrapText="1"/>
    </xf>
    <xf numFmtId="0" fontId="23" fillId="0" borderId="16" xfId="3" applyFont="1" applyBorder="1" applyAlignment="1">
      <alignment horizontal="center" vertical="center"/>
    </xf>
    <xf numFmtId="0" fontId="13" fillId="11" borderId="16" xfId="3" applyFont="1" applyFill="1" applyBorder="1" applyAlignment="1">
      <alignment horizontal="left" vertical="center" wrapText="1" indent="1"/>
    </xf>
    <xf numFmtId="0" fontId="13" fillId="11" borderId="16" xfId="3" applyFont="1" applyFill="1" applyBorder="1" applyAlignment="1">
      <alignment vertical="center" wrapText="1"/>
    </xf>
    <xf numFmtId="0" fontId="21" fillId="10" borderId="16" xfId="3" applyFont="1" applyFill="1" applyBorder="1"/>
    <xf numFmtId="11" fontId="13" fillId="11" borderId="16" xfId="3" applyNumberFormat="1" applyFont="1" applyFill="1" applyBorder="1" applyAlignment="1">
      <alignment horizontal="center" vertical="center" wrapText="1"/>
    </xf>
    <xf numFmtId="11" fontId="13" fillId="11" borderId="26" xfId="3" applyNumberFormat="1" applyFont="1" applyFill="1" applyBorder="1" applyAlignment="1">
      <alignment wrapText="1"/>
    </xf>
    <xf numFmtId="0" fontId="23" fillId="0" borderId="18" xfId="3" applyFont="1" applyFill="1" applyBorder="1" applyAlignment="1">
      <alignment horizontal="center" vertical="center"/>
    </xf>
    <xf numFmtId="0" fontId="4" fillId="11" borderId="18" xfId="3" applyFont="1" applyFill="1" applyBorder="1" applyAlignment="1">
      <alignment horizontal="left" vertical="center" wrapText="1" indent="1"/>
    </xf>
    <xf numFmtId="0" fontId="4" fillId="11" borderId="18" xfId="3" applyFont="1" applyFill="1" applyBorder="1" applyAlignment="1">
      <alignment vertical="center" wrapText="1"/>
    </xf>
    <xf numFmtId="0" fontId="13" fillId="10" borderId="18" xfId="3" applyFont="1" applyFill="1" applyBorder="1"/>
    <xf numFmtId="0" fontId="13" fillId="11" borderId="18" xfId="3" applyFont="1" applyFill="1" applyBorder="1" applyAlignment="1">
      <alignment horizontal="center" vertical="center" wrapText="1"/>
    </xf>
    <xf numFmtId="0" fontId="13" fillId="11" borderId="19" xfId="3" applyFont="1" applyFill="1" applyBorder="1" applyAlignment="1">
      <alignment wrapText="1"/>
    </xf>
    <xf numFmtId="0" fontId="23" fillId="0" borderId="23" xfId="3" applyFont="1" applyFill="1" applyBorder="1" applyAlignment="1">
      <alignment horizontal="center" vertical="center"/>
    </xf>
    <xf numFmtId="0" fontId="4" fillId="11" borderId="23" xfId="3" applyFont="1" applyFill="1" applyBorder="1" applyAlignment="1">
      <alignment horizontal="left" vertical="center" wrapText="1" indent="1"/>
    </xf>
    <xf numFmtId="0" fontId="4" fillId="11" borderId="23" xfId="3" applyFont="1" applyFill="1" applyBorder="1" applyAlignment="1">
      <alignment vertical="center" wrapText="1"/>
    </xf>
    <xf numFmtId="0" fontId="13" fillId="10" borderId="23" xfId="3" applyFont="1" applyFill="1" applyBorder="1"/>
    <xf numFmtId="0" fontId="13" fillId="11" borderId="23" xfId="3" applyFont="1" applyFill="1" applyBorder="1" applyAlignment="1">
      <alignment horizontal="center" vertical="center" wrapText="1"/>
    </xf>
    <xf numFmtId="0" fontId="13" fillId="11" borderId="21" xfId="3" applyFont="1" applyFill="1" applyBorder="1" applyAlignment="1">
      <alignment wrapText="1"/>
    </xf>
    <xf numFmtId="0" fontId="23" fillId="0" borderId="23" xfId="3" applyFont="1" applyBorder="1" applyAlignment="1">
      <alignment horizontal="center" vertical="center"/>
    </xf>
    <xf numFmtId="0" fontId="13" fillId="11" borderId="23" xfId="3" applyFont="1" applyFill="1" applyBorder="1" applyAlignment="1">
      <alignment vertical="center" wrapText="1"/>
    </xf>
    <xf numFmtId="0" fontId="16" fillId="11" borderId="18" xfId="3" applyFont="1" applyFill="1" applyBorder="1" applyAlignment="1">
      <alignment vertical="center" wrapText="1"/>
    </xf>
    <xf numFmtId="0" fontId="6" fillId="4" borderId="30" xfId="0" applyFont="1" applyFill="1" applyBorder="1" applyAlignment="1">
      <alignment horizontal="center" vertical="center" wrapText="1" readingOrder="1"/>
    </xf>
    <xf numFmtId="0" fontId="10" fillId="14" borderId="31" xfId="3" applyFont="1" applyFill="1" applyBorder="1" applyAlignment="1">
      <alignment horizontal="center" vertical="center" textRotation="90" wrapText="1"/>
    </xf>
    <xf numFmtId="0" fontId="10" fillId="14" borderId="31" xfId="3" applyFont="1" applyFill="1" applyBorder="1" applyAlignment="1">
      <alignment horizontal="left" vertical="center" indent="1"/>
    </xf>
    <xf numFmtId="0" fontId="10" fillId="14" borderId="31" xfId="3" applyFont="1" applyFill="1" applyBorder="1" applyAlignment="1">
      <alignment horizontal="center" vertical="center" wrapText="1"/>
    </xf>
    <xf numFmtId="0" fontId="10" fillId="14" borderId="31" xfId="3" applyFont="1" applyFill="1" applyBorder="1" applyAlignment="1">
      <alignment horizontal="center" vertical="center"/>
    </xf>
    <xf numFmtId="0" fontId="10" fillId="14" borderId="32" xfId="3" applyFont="1" applyFill="1" applyBorder="1" applyAlignment="1">
      <alignment horizontal="center" vertical="center" wrapText="1"/>
    </xf>
    <xf numFmtId="0" fontId="0" fillId="0" borderId="0" xfId="0" applyAlignment="1">
      <alignment vertical="center"/>
    </xf>
    <xf numFmtId="0" fontId="0" fillId="12" borderId="0" xfId="0" applyFill="1" applyBorder="1"/>
    <xf numFmtId="0" fontId="6" fillId="4" borderId="0" xfId="0" applyFont="1" applyFill="1" applyBorder="1" applyAlignment="1">
      <alignment horizontal="center" vertical="center" wrapText="1" readingOrder="1"/>
    </xf>
    <xf numFmtId="0" fontId="25" fillId="0" borderId="0" xfId="0" applyFont="1"/>
    <xf numFmtId="0" fontId="13" fillId="0" borderId="0" xfId="3" applyFont="1" applyAlignment="1">
      <alignment horizontal="center" vertical="center"/>
    </xf>
    <xf numFmtId="0" fontId="13" fillId="0" borderId="0" xfId="3" applyFont="1" applyAlignment="1">
      <alignment vertical="center"/>
    </xf>
    <xf numFmtId="0" fontId="20" fillId="0" borderId="0" xfId="3" applyFont="1" applyAlignment="1">
      <alignment vertical="center"/>
    </xf>
    <xf numFmtId="0" fontId="20" fillId="0" borderId="0" xfId="3" applyFont="1" applyAlignment="1">
      <alignment horizontal="center" vertical="center"/>
    </xf>
    <xf numFmtId="0" fontId="4" fillId="0" borderId="0" xfId="3" applyFont="1" applyAlignment="1">
      <alignment vertical="center" wrapText="1"/>
    </xf>
    <xf numFmtId="0" fontId="26" fillId="0" borderId="0" xfId="3" applyFont="1" applyAlignment="1">
      <alignment vertical="center" wrapText="1"/>
    </xf>
    <xf numFmtId="0" fontId="20" fillId="0" borderId="0" xfId="3" applyFont="1" applyFill="1" applyAlignment="1">
      <alignment vertical="center" wrapText="1"/>
    </xf>
    <xf numFmtId="0" fontId="13" fillId="12" borderId="0" xfId="3" applyFont="1" applyFill="1" applyAlignment="1">
      <alignment vertical="center"/>
    </xf>
    <xf numFmtId="0" fontId="10" fillId="7" borderId="34" xfId="6" applyFont="1" applyFill="1" applyBorder="1" applyAlignment="1">
      <alignment horizontal="center" vertical="center" textRotation="90" wrapText="1"/>
    </xf>
    <xf numFmtId="0" fontId="10" fillId="6" borderId="35" xfId="6" applyFont="1" applyFill="1" applyBorder="1" applyAlignment="1">
      <alignment horizontal="center" vertical="center" textRotation="90" wrapText="1"/>
    </xf>
    <xf numFmtId="0" fontId="10" fillId="5" borderId="35" xfId="6" applyFont="1" applyFill="1" applyBorder="1" applyAlignment="1">
      <alignment horizontal="center" vertical="center" textRotation="90" wrapText="1"/>
    </xf>
    <xf numFmtId="0" fontId="16" fillId="12" borderId="35" xfId="6" applyFont="1" applyFill="1" applyBorder="1" applyAlignment="1">
      <alignment horizontal="center" vertical="center" textRotation="90" wrapText="1"/>
    </xf>
    <xf numFmtId="0" fontId="10" fillId="8" borderId="35" xfId="6" applyFont="1" applyFill="1" applyBorder="1" applyAlignment="1">
      <alignment horizontal="center" vertical="center" textRotation="90" wrapText="1"/>
    </xf>
    <xf numFmtId="0" fontId="10" fillId="4" borderId="35" xfId="6" applyFont="1" applyFill="1" applyBorder="1" applyAlignment="1">
      <alignment horizontal="center" vertical="center" textRotation="90" wrapText="1"/>
    </xf>
    <xf numFmtId="0" fontId="10" fillId="4" borderId="36" xfId="6" applyFont="1" applyFill="1" applyBorder="1" applyAlignment="1">
      <alignment horizontal="center" vertical="center" textRotation="90" wrapText="1"/>
    </xf>
    <xf numFmtId="0" fontId="13" fillId="0" borderId="33" xfId="3" applyFont="1" applyBorder="1" applyAlignment="1">
      <alignment vertical="center"/>
    </xf>
    <xf numFmtId="0" fontId="4" fillId="0" borderId="33" xfId="3" applyFont="1" applyBorder="1" applyAlignment="1">
      <alignment vertical="center" wrapText="1"/>
    </xf>
    <xf numFmtId="0" fontId="13" fillId="0" borderId="33" xfId="3" applyFont="1" applyBorder="1" applyAlignment="1">
      <alignment horizontal="center" vertical="center"/>
    </xf>
    <xf numFmtId="0" fontId="4" fillId="0" borderId="33" xfId="3" applyFont="1" applyFill="1" applyBorder="1" applyAlignment="1">
      <alignment vertical="center" wrapText="1"/>
    </xf>
    <xf numFmtId="0" fontId="13" fillId="0" borderId="38" xfId="3" applyFont="1" applyBorder="1" applyAlignment="1">
      <alignment vertical="center"/>
    </xf>
    <xf numFmtId="14" fontId="13" fillId="0" borderId="38" xfId="3" applyNumberFormat="1" applyFont="1" applyBorder="1" applyAlignment="1">
      <alignment horizontal="center" vertical="center"/>
    </xf>
    <xf numFmtId="0" fontId="13" fillId="0" borderId="38" xfId="3" applyFont="1" applyBorder="1" applyAlignment="1">
      <alignment vertical="center" wrapText="1"/>
    </xf>
    <xf numFmtId="0" fontId="4" fillId="0" borderId="38" xfId="3" applyFont="1" applyBorder="1" applyAlignment="1">
      <alignment vertical="center" wrapText="1"/>
    </xf>
    <xf numFmtId="0" fontId="13" fillId="0" borderId="39" xfId="3" applyFont="1" applyBorder="1" applyAlignment="1">
      <alignment vertical="center"/>
    </xf>
    <xf numFmtId="0" fontId="13" fillId="0" borderId="41" xfId="3" applyFont="1" applyBorder="1" applyAlignment="1">
      <alignment vertical="center"/>
    </xf>
    <xf numFmtId="0" fontId="13" fillId="0" borderId="43" xfId="3" applyFont="1" applyBorder="1" applyAlignment="1">
      <alignment vertical="center"/>
    </xf>
    <xf numFmtId="0" fontId="13" fillId="0" borderId="43" xfId="3" applyFont="1" applyBorder="1" applyAlignment="1">
      <alignment horizontal="center" vertical="center"/>
    </xf>
    <xf numFmtId="0" fontId="4" fillId="0" borderId="43" xfId="3" applyFont="1" applyBorder="1" applyAlignment="1">
      <alignment vertical="center" wrapText="1"/>
    </xf>
    <xf numFmtId="0" fontId="13" fillId="0" borderId="44" xfId="3" applyFont="1" applyBorder="1" applyAlignment="1">
      <alignment vertical="center"/>
    </xf>
    <xf numFmtId="0" fontId="24" fillId="0" borderId="37" xfId="3" applyFont="1" applyBorder="1" applyAlignment="1">
      <alignment horizontal="center" vertical="center"/>
    </xf>
    <xf numFmtId="0" fontId="24" fillId="0" borderId="38" xfId="3" applyFont="1" applyBorder="1" applyAlignment="1">
      <alignment horizontal="center" vertical="center"/>
    </xf>
    <xf numFmtId="0" fontId="24" fillId="0" borderId="40" xfId="3" applyFont="1" applyBorder="1" applyAlignment="1">
      <alignment horizontal="center" vertical="center"/>
    </xf>
    <xf numFmtId="0" fontId="24" fillId="0" borderId="33" xfId="3" applyFont="1" applyBorder="1" applyAlignment="1">
      <alignment horizontal="center" vertical="center"/>
    </xf>
    <xf numFmtId="0" fontId="24" fillId="0" borderId="33" xfId="3" applyFont="1" applyFill="1" applyBorder="1" applyAlignment="1">
      <alignment horizontal="center" vertical="center"/>
    </xf>
    <xf numFmtId="0" fontId="24" fillId="0" borderId="42" xfId="3" applyFont="1" applyBorder="1" applyAlignment="1">
      <alignment horizontal="center" vertical="center"/>
    </xf>
    <xf numFmtId="0" fontId="24" fillId="0" borderId="43" xfId="3" applyFont="1" applyBorder="1" applyAlignment="1">
      <alignment horizontal="center" vertical="center"/>
    </xf>
    <xf numFmtId="0" fontId="20" fillId="15" borderId="0" xfId="3" applyFont="1" applyFill="1" applyAlignment="1">
      <alignment vertical="center"/>
    </xf>
    <xf numFmtId="0" fontId="20" fillId="15" borderId="0" xfId="3" applyFont="1" applyFill="1" applyAlignment="1">
      <alignment vertical="center" wrapText="1"/>
    </xf>
    <xf numFmtId="0" fontId="0" fillId="15" borderId="0" xfId="0" applyFill="1" applyAlignment="1">
      <alignment vertical="center"/>
    </xf>
    <xf numFmtId="0" fontId="5" fillId="15" borderId="0" xfId="0" applyFont="1" applyFill="1"/>
    <xf numFmtId="0" fontId="17" fillId="11" borderId="0" xfId="0" applyFont="1" applyFill="1" applyBorder="1" applyAlignment="1">
      <alignment horizontal="center" vertical="center" wrapText="1" readingOrder="1"/>
    </xf>
    <xf numFmtId="0" fontId="26" fillId="11" borderId="0" xfId="4" applyFont="1" applyFill="1" applyBorder="1" applyAlignment="1">
      <alignment horizontal="center" vertical="center"/>
    </xf>
    <xf numFmtId="0" fontId="9" fillId="9" borderId="0" xfId="0" applyFont="1" applyFill="1" applyBorder="1" applyAlignment="1">
      <alignment horizontal="center" vertical="center"/>
    </xf>
    <xf numFmtId="0" fontId="37" fillId="16" borderId="0" xfId="0" applyFont="1" applyFill="1" applyBorder="1" applyAlignment="1">
      <alignment horizontal="center" vertical="center" wrapText="1" readingOrder="1"/>
    </xf>
    <xf numFmtId="0" fontId="37" fillId="16" borderId="0" xfId="0" applyFont="1" applyFill="1" applyBorder="1" applyAlignment="1">
      <alignment horizontal="center" vertical="center" wrapText="1"/>
    </xf>
    <xf numFmtId="0" fontId="30" fillId="11" borderId="7" xfId="0" applyFont="1" applyFill="1" applyBorder="1" applyAlignment="1">
      <alignment horizontal="left" vertical="center" wrapText="1" indent="1"/>
    </xf>
    <xf numFmtId="0" fontId="39" fillId="7" borderId="6" xfId="0" applyFont="1" applyFill="1" applyBorder="1" applyAlignment="1">
      <alignment horizontal="center" vertical="center" wrapText="1" readingOrder="1"/>
    </xf>
    <xf numFmtId="0" fontId="39" fillId="7" borderId="10" xfId="0" applyFont="1" applyFill="1" applyBorder="1" applyAlignment="1">
      <alignment horizontal="center" vertical="center" wrapText="1" readingOrder="1"/>
    </xf>
    <xf numFmtId="0" fontId="30" fillId="11" borderId="2" xfId="0" applyFont="1" applyFill="1" applyBorder="1" applyAlignment="1">
      <alignment horizontal="left" vertical="center" wrapText="1" indent="1"/>
    </xf>
    <xf numFmtId="0" fontId="30" fillId="11" borderId="4" xfId="0" applyFont="1" applyFill="1" applyBorder="1" applyAlignment="1">
      <alignment horizontal="left" vertical="center" wrapText="1" indent="1"/>
    </xf>
    <xf numFmtId="0" fontId="30" fillId="11" borderId="46" xfId="0" applyFont="1" applyFill="1" applyBorder="1" applyAlignment="1">
      <alignment horizontal="left" vertical="center" wrapText="1" indent="1"/>
    </xf>
    <xf numFmtId="0" fontId="39" fillId="7" borderId="45" xfId="0" applyFont="1" applyFill="1" applyBorder="1" applyAlignment="1">
      <alignment horizontal="center" vertical="center" wrapText="1" readingOrder="1"/>
    </xf>
    <xf numFmtId="0" fontId="8" fillId="15" borderId="0" xfId="0" applyFont="1" applyFill="1"/>
    <xf numFmtId="0" fontId="5" fillId="15" borderId="0" xfId="0" applyFont="1" applyFill="1" applyAlignment="1">
      <alignment horizontal="left" indent="1"/>
    </xf>
    <xf numFmtId="0" fontId="0" fillId="15" borderId="0" xfId="0" applyFill="1"/>
    <xf numFmtId="0" fontId="5" fillId="15" borderId="0" xfId="0" applyFont="1" applyFill="1" applyAlignment="1">
      <alignment horizontal="center" vertical="center"/>
    </xf>
    <xf numFmtId="0" fontId="49" fillId="15" borderId="0" xfId="0" applyFont="1" applyFill="1" applyAlignment="1">
      <alignment horizontal="center" vertical="center"/>
    </xf>
    <xf numFmtId="0" fontId="47" fillId="9" borderId="0" xfId="0" applyFont="1" applyFill="1" applyBorder="1" applyAlignment="1">
      <alignment horizontal="center" vertical="center"/>
    </xf>
    <xf numFmtId="0" fontId="52" fillId="15" borderId="0" xfId="0" applyFont="1" applyFill="1" applyAlignment="1">
      <alignment horizontal="center" vertical="center"/>
    </xf>
    <xf numFmtId="0" fontId="51" fillId="15" borderId="0" xfId="0" applyFont="1" applyFill="1" applyAlignment="1">
      <alignment horizontal="center" vertical="center"/>
    </xf>
    <xf numFmtId="0" fontId="5" fillId="11" borderId="49" xfId="0" applyFont="1" applyFill="1" applyBorder="1" applyAlignment="1">
      <alignment horizontal="center" vertical="center"/>
    </xf>
    <xf numFmtId="0" fontId="5" fillId="11" borderId="50" xfId="0" applyFont="1" applyFill="1" applyBorder="1" applyAlignment="1">
      <alignment horizontal="center" vertical="center"/>
    </xf>
    <xf numFmtId="0" fontId="0" fillId="0" borderId="0" xfId="0" applyAlignment="1">
      <alignment horizontal="center" vertical="center"/>
    </xf>
    <xf numFmtId="0" fontId="0" fillId="15" borderId="0" xfId="0" applyFill="1" applyAlignment="1">
      <alignment horizontal="center" vertical="center"/>
    </xf>
    <xf numFmtId="0" fontId="49" fillId="16" borderId="0" xfId="0" applyFont="1" applyFill="1" applyAlignment="1">
      <alignment horizontal="center" vertical="center"/>
    </xf>
    <xf numFmtId="10" fontId="49" fillId="16" borderId="0" xfId="0" applyNumberFormat="1" applyFont="1" applyFill="1" applyAlignment="1">
      <alignment horizontal="center" vertical="center"/>
    </xf>
    <xf numFmtId="0" fontId="34" fillId="15" borderId="0" xfId="4" applyFont="1" applyFill="1" applyAlignment="1">
      <alignment horizontal="left" vertical="center"/>
    </xf>
    <xf numFmtId="0" fontId="30" fillId="3" borderId="51" xfId="0" applyFont="1" applyFill="1" applyBorder="1" applyAlignment="1">
      <alignment horizontal="left" vertical="center" wrapText="1" indent="1"/>
    </xf>
    <xf numFmtId="0" fontId="42" fillId="15" borderId="5" xfId="0" applyFont="1" applyFill="1" applyBorder="1" applyAlignment="1">
      <alignment vertical="center" wrapText="1"/>
    </xf>
    <xf numFmtId="0" fontId="30" fillId="3" borderId="7" xfId="0" applyFont="1" applyFill="1" applyBorder="1" applyAlignment="1">
      <alignment horizontal="left" vertical="center" wrapText="1" indent="1"/>
    </xf>
    <xf numFmtId="0" fontId="42" fillId="15" borderId="8" xfId="0" applyFont="1" applyFill="1" applyBorder="1" applyAlignment="1">
      <alignment vertical="center" wrapText="1"/>
    </xf>
    <xf numFmtId="0" fontId="41" fillId="15" borderId="47" xfId="0" applyFont="1" applyFill="1" applyBorder="1" applyAlignment="1">
      <alignment horizontal="left" vertical="center" wrapText="1" indent="1" readingOrder="1"/>
    </xf>
    <xf numFmtId="0" fontId="41" fillId="15" borderId="5" xfId="0" applyFont="1" applyFill="1" applyBorder="1" applyAlignment="1">
      <alignment horizontal="left" vertical="center" wrapText="1" indent="1" readingOrder="1"/>
    </xf>
    <xf numFmtId="0" fontId="41" fillId="15" borderId="8" xfId="0" applyFont="1" applyFill="1" applyBorder="1" applyAlignment="1">
      <alignment horizontal="left" vertical="center" wrapText="1" indent="1" readingOrder="1"/>
    </xf>
    <xf numFmtId="0" fontId="43" fillId="15" borderId="8" xfId="0" quotePrefix="1" applyFont="1" applyFill="1" applyBorder="1" applyAlignment="1">
      <alignment horizontal="left" vertical="center" wrapText="1" indent="1" readingOrder="1"/>
    </xf>
    <xf numFmtId="0" fontId="41" fillId="15" borderId="12" xfId="0" applyFont="1" applyFill="1" applyBorder="1" applyAlignment="1">
      <alignment horizontal="left" vertical="center" wrapText="1" indent="1" readingOrder="1"/>
    </xf>
    <xf numFmtId="0" fontId="41" fillId="15" borderId="9" xfId="0" applyFont="1" applyFill="1" applyBorder="1" applyAlignment="1">
      <alignment horizontal="left" vertical="center" wrapText="1" indent="1" readingOrder="1"/>
    </xf>
    <xf numFmtId="0" fontId="41" fillId="15" borderId="5" xfId="0" applyFont="1" applyFill="1" applyBorder="1" applyAlignment="1">
      <alignment vertical="center" wrapText="1"/>
    </xf>
    <xf numFmtId="0" fontId="41" fillId="15" borderId="8" xfId="0" applyFont="1" applyFill="1" applyBorder="1" applyAlignment="1">
      <alignment vertical="center" wrapText="1"/>
    </xf>
    <xf numFmtId="0" fontId="41" fillId="15" borderId="47" xfId="0" applyFont="1" applyFill="1" applyBorder="1" applyAlignment="1">
      <alignment vertical="center" wrapText="1"/>
    </xf>
    <xf numFmtId="0" fontId="41" fillId="15" borderId="8" xfId="0" applyFont="1" applyFill="1" applyBorder="1" applyAlignment="1">
      <alignment horizontal="left" vertical="center" wrapText="1" readingOrder="1"/>
    </xf>
    <xf numFmtId="0" fontId="40" fillId="18" borderId="3" xfId="0" applyFont="1" applyFill="1" applyBorder="1" applyAlignment="1">
      <alignment horizontal="center" vertical="center" wrapText="1" readingOrder="1"/>
    </xf>
    <xf numFmtId="0" fontId="40" fillId="18" borderId="6" xfId="0" applyFont="1" applyFill="1" applyBorder="1" applyAlignment="1">
      <alignment horizontal="center" vertical="center" wrapText="1" readingOrder="1"/>
    </xf>
    <xf numFmtId="0" fontId="40" fillId="18" borderId="45" xfId="0" applyFont="1" applyFill="1" applyBorder="1" applyAlignment="1">
      <alignment horizontal="center" vertical="center" wrapText="1" readingOrder="1"/>
    </xf>
    <xf numFmtId="0" fontId="40" fillId="19" borderId="3" xfId="0" applyFont="1" applyFill="1" applyBorder="1" applyAlignment="1">
      <alignment horizontal="center" vertical="center" wrapText="1" readingOrder="1"/>
    </xf>
    <xf numFmtId="0" fontId="40" fillId="19" borderId="6" xfId="0" applyFont="1" applyFill="1" applyBorder="1" applyAlignment="1">
      <alignment horizontal="center" vertical="center" wrapText="1" readingOrder="1"/>
    </xf>
    <xf numFmtId="0" fontId="40" fillId="19" borderId="45" xfId="0" applyFont="1" applyFill="1" applyBorder="1" applyAlignment="1">
      <alignment horizontal="center" vertical="center" wrapText="1" readingOrder="1"/>
    </xf>
    <xf numFmtId="0" fontId="36" fillId="17" borderId="13" xfId="0" applyFont="1" applyFill="1" applyBorder="1" applyAlignment="1">
      <alignment horizontal="center" vertical="center" wrapText="1"/>
    </xf>
    <xf numFmtId="0" fontId="36" fillId="17" borderId="48" xfId="0" applyFont="1" applyFill="1" applyBorder="1" applyAlignment="1">
      <alignment horizontal="center" vertical="center" wrapText="1"/>
    </xf>
    <xf numFmtId="0" fontId="40" fillId="20" borderId="3" xfId="0" applyFont="1" applyFill="1" applyBorder="1" applyAlignment="1">
      <alignment horizontal="center" vertical="center" wrapText="1" readingOrder="1"/>
    </xf>
    <xf numFmtId="0" fontId="40" fillId="21" borderId="3" xfId="0" applyFont="1" applyFill="1" applyBorder="1" applyAlignment="1">
      <alignment horizontal="center" vertical="center" wrapText="1" readingOrder="1"/>
    </xf>
    <xf numFmtId="0" fontId="40" fillId="21" borderId="6" xfId="0" applyFont="1" applyFill="1" applyBorder="1" applyAlignment="1">
      <alignment horizontal="center" vertical="center" wrapText="1" readingOrder="1"/>
    </xf>
    <xf numFmtId="0" fontId="40" fillId="21" borderId="1" xfId="0" applyFont="1" applyFill="1" applyBorder="1" applyAlignment="1">
      <alignment horizontal="center" vertical="center" wrapText="1" readingOrder="1"/>
    </xf>
    <xf numFmtId="0" fontId="40" fillId="21" borderId="45" xfId="0" applyFont="1" applyFill="1" applyBorder="1" applyAlignment="1">
      <alignment horizontal="center" vertical="center" wrapText="1" readingOrder="1"/>
    </xf>
    <xf numFmtId="0" fontId="0" fillId="0" borderId="0" xfId="0" applyFill="1" applyAlignment="1">
      <alignment vertical="center"/>
    </xf>
    <xf numFmtId="0" fontId="26" fillId="0" borderId="0" xfId="4" applyFont="1" applyFill="1" applyBorder="1" applyAlignment="1">
      <alignment horizontal="center" vertical="center"/>
    </xf>
    <xf numFmtId="0" fontId="53" fillId="15" borderId="0" xfId="4" applyFont="1" applyFill="1" applyAlignment="1">
      <alignment vertical="center" wrapText="1"/>
    </xf>
    <xf numFmtId="0" fontId="54" fillId="15" borderId="0" xfId="4" applyFont="1" applyFill="1" applyAlignment="1">
      <alignment vertical="center" wrapText="1"/>
    </xf>
    <xf numFmtId="10" fontId="49" fillId="11" borderId="49" xfId="0" applyNumberFormat="1" applyFont="1" applyFill="1" applyBorder="1" applyAlignment="1">
      <alignment horizontal="center" vertical="center"/>
    </xf>
    <xf numFmtId="0" fontId="45" fillId="7" borderId="0" xfId="0" applyFont="1" applyFill="1" applyBorder="1" applyAlignment="1">
      <alignment vertical="center" textRotation="91" wrapText="1" readingOrder="1"/>
    </xf>
    <xf numFmtId="0" fontId="45" fillId="21" borderId="0" xfId="0" applyFont="1" applyFill="1" applyBorder="1" applyAlignment="1">
      <alignment vertical="center" textRotation="91" wrapText="1" readingOrder="1"/>
    </xf>
    <xf numFmtId="0" fontId="45" fillId="19" borderId="0" xfId="0" applyFont="1" applyFill="1" applyBorder="1" applyAlignment="1">
      <alignment vertical="center" textRotation="91" wrapText="1" readingOrder="1"/>
    </xf>
    <xf numFmtId="0" fontId="45" fillId="18" borderId="0" xfId="0" applyFont="1" applyFill="1" applyBorder="1" applyAlignment="1">
      <alignment vertical="center" textRotation="91" wrapText="1" readingOrder="1"/>
    </xf>
    <xf numFmtId="0" fontId="45" fillId="17" borderId="0" xfId="0" applyFont="1" applyFill="1" applyBorder="1" applyAlignment="1">
      <alignment vertical="center" textRotation="91" wrapText="1" readingOrder="1"/>
    </xf>
    <xf numFmtId="0" fontId="45" fillId="20" borderId="0" xfId="0" applyFont="1" applyFill="1" applyBorder="1" applyAlignment="1">
      <alignment vertical="center" textRotation="91" wrapText="1" readingOrder="1"/>
    </xf>
    <xf numFmtId="0" fontId="32" fillId="9" borderId="0" xfId="0" applyFont="1" applyFill="1" applyBorder="1" applyAlignment="1">
      <alignment horizontal="left" vertical="center" indent="1"/>
    </xf>
    <xf numFmtId="0" fontId="0" fillId="11" borderId="0" xfId="0" applyFill="1"/>
    <xf numFmtId="0" fontId="39" fillId="7" borderId="0" xfId="0" applyFont="1" applyFill="1" applyBorder="1" applyAlignment="1">
      <alignment horizontal="left" vertical="center" indent="1" readingOrder="1"/>
    </xf>
    <xf numFmtId="0" fontId="39" fillId="21" borderId="0" xfId="0" applyFont="1" applyFill="1" applyBorder="1" applyAlignment="1">
      <alignment horizontal="left" vertical="center" indent="1" readingOrder="1"/>
    </xf>
    <xf numFmtId="0" fontId="39" fillId="19" borderId="0" xfId="0" applyFont="1" applyFill="1" applyBorder="1" applyAlignment="1">
      <alignment horizontal="left" vertical="center" indent="1" readingOrder="1"/>
    </xf>
    <xf numFmtId="0" fontId="39" fillId="18" borderId="0" xfId="0" applyFont="1" applyFill="1" applyBorder="1" applyAlignment="1">
      <alignment horizontal="left" vertical="center" indent="1" readingOrder="1"/>
    </xf>
    <xf numFmtId="0" fontId="39" fillId="17" borderId="0" xfId="0" applyFont="1" applyFill="1" applyBorder="1" applyAlignment="1">
      <alignment horizontal="left" vertical="center" indent="1" readingOrder="1"/>
    </xf>
    <xf numFmtId="0" fontId="39" fillId="20" borderId="0" xfId="0" applyFont="1" applyFill="1" applyBorder="1" applyAlignment="1">
      <alignment horizontal="left" vertical="center" indent="1" readingOrder="1"/>
    </xf>
    <xf numFmtId="0" fontId="0" fillId="11" borderId="0" xfId="0" applyFill="1" applyAlignment="1">
      <alignment vertical="center"/>
    </xf>
    <xf numFmtId="0" fontId="0" fillId="11" borderId="0" xfId="0" applyFill="1" applyAlignment="1">
      <alignment horizontal="center" vertical="center"/>
    </xf>
    <xf numFmtId="9" fontId="57" fillId="11" borderId="0" xfId="0" applyNumberFormat="1" applyFont="1" applyFill="1" applyBorder="1" applyAlignment="1">
      <alignment horizontal="center" vertical="center" textRotation="91" wrapText="1" readingOrder="1"/>
    </xf>
    <xf numFmtId="0" fontId="39" fillId="7" borderId="53" xfId="0" applyFont="1" applyFill="1" applyBorder="1" applyAlignment="1">
      <alignment horizontal="center" vertical="center" wrapText="1" readingOrder="1"/>
    </xf>
    <xf numFmtId="0" fontId="41" fillId="15" borderId="55" xfId="0" applyFont="1" applyFill="1" applyBorder="1" applyAlignment="1">
      <alignment horizontal="left" vertical="center" wrapText="1" indent="1" readingOrder="1"/>
    </xf>
    <xf numFmtId="0" fontId="48" fillId="15" borderId="56" xfId="0" applyFont="1" applyFill="1" applyBorder="1" applyAlignment="1">
      <alignment horizontal="center" vertical="center" wrapText="1" readingOrder="1"/>
    </xf>
    <xf numFmtId="0" fontId="48" fillId="15" borderId="58" xfId="0" applyFont="1" applyFill="1" applyBorder="1" applyAlignment="1">
      <alignment horizontal="center" vertical="center" wrapText="1" readingOrder="1"/>
    </xf>
    <xf numFmtId="0" fontId="48" fillId="15" borderId="59" xfId="0" applyFont="1" applyFill="1" applyBorder="1" applyAlignment="1">
      <alignment horizontal="center" vertical="center" wrapText="1" readingOrder="1"/>
    </xf>
    <xf numFmtId="0" fontId="48" fillId="15" borderId="61" xfId="0" applyFont="1" applyFill="1" applyBorder="1" applyAlignment="1">
      <alignment horizontal="center" vertical="center" wrapText="1" readingOrder="1"/>
    </xf>
    <xf numFmtId="0" fontId="48" fillId="15" borderId="62" xfId="0" applyFont="1" applyFill="1" applyBorder="1" applyAlignment="1">
      <alignment horizontal="center" vertical="center" wrapText="1" readingOrder="1"/>
    </xf>
    <xf numFmtId="0" fontId="48" fillId="15" borderId="63" xfId="0" applyFont="1" applyFill="1" applyBorder="1" applyAlignment="1">
      <alignment horizontal="center" vertical="center" wrapText="1" readingOrder="1"/>
    </xf>
    <xf numFmtId="0" fontId="48" fillId="15" borderId="62" xfId="0" applyFont="1" applyFill="1" applyBorder="1" applyAlignment="1">
      <alignment horizontal="center" vertical="center" wrapText="1"/>
    </xf>
    <xf numFmtId="0" fontId="48" fillId="15" borderId="58" xfId="0" applyFont="1" applyFill="1" applyBorder="1" applyAlignment="1">
      <alignment horizontal="center" vertical="center" wrapText="1"/>
    </xf>
    <xf numFmtId="0" fontId="48" fillId="15" borderId="61" xfId="0" applyFont="1" applyFill="1" applyBorder="1" applyAlignment="1">
      <alignment horizontal="center" vertical="center" wrapText="1"/>
    </xf>
    <xf numFmtId="0" fontId="40" fillId="20" borderId="66" xfId="0" applyFont="1" applyFill="1" applyBorder="1" applyAlignment="1">
      <alignment horizontal="center" vertical="center" wrapText="1" readingOrder="1"/>
    </xf>
    <xf numFmtId="0" fontId="30" fillId="11" borderId="67" xfId="0" applyFont="1" applyFill="1" applyBorder="1" applyAlignment="1">
      <alignment horizontal="left" vertical="center" wrapText="1" indent="1"/>
    </xf>
    <xf numFmtId="0" fontId="41" fillId="15" borderId="68" xfId="0" applyFont="1" applyFill="1" applyBorder="1" applyAlignment="1">
      <alignment vertical="center" wrapText="1"/>
    </xf>
    <xf numFmtId="0" fontId="48" fillId="15" borderId="69" xfId="0" applyFont="1" applyFill="1" applyBorder="1" applyAlignment="1">
      <alignment horizontal="center" vertical="center" wrapText="1"/>
    </xf>
    <xf numFmtId="0" fontId="53" fillId="15" borderId="0" xfId="4" applyFont="1" applyFill="1" applyAlignment="1">
      <alignment vertical="center"/>
    </xf>
    <xf numFmtId="0" fontId="43" fillId="15" borderId="8" xfId="0" quotePrefix="1" applyFont="1" applyFill="1" applyBorder="1" applyAlignment="1">
      <alignment horizontal="left" vertical="center" wrapText="1" indent="1"/>
    </xf>
    <xf numFmtId="0" fontId="43" fillId="15" borderId="47" xfId="0" quotePrefix="1" applyFont="1" applyFill="1" applyBorder="1" applyAlignment="1">
      <alignment horizontal="left" vertical="center" wrapText="1" indent="1"/>
    </xf>
    <xf numFmtId="0" fontId="43" fillId="15" borderId="8" xfId="0" applyFont="1" applyFill="1" applyBorder="1" applyAlignment="1">
      <alignment horizontal="left" vertical="center" wrapText="1" indent="1"/>
    </xf>
    <xf numFmtId="0" fontId="41" fillId="15" borderId="47" xfId="0" applyFont="1" applyFill="1" applyBorder="1" applyAlignment="1">
      <alignment horizontal="left" vertical="center" wrapText="1"/>
    </xf>
    <xf numFmtId="0" fontId="53" fillId="15" borderId="49" xfId="4" applyFont="1" applyFill="1" applyBorder="1" applyAlignment="1">
      <alignment vertical="center" wrapText="1"/>
    </xf>
    <xf numFmtId="0" fontId="59" fillId="16" borderId="0" xfId="0" applyFont="1" applyFill="1" applyAlignment="1">
      <alignment horizontal="center" vertical="center" wrapText="1"/>
    </xf>
    <xf numFmtId="0" fontId="2" fillId="15" borderId="0" xfId="0" applyFont="1" applyFill="1"/>
    <xf numFmtId="0" fontId="59" fillId="14" borderId="0" xfId="0" applyFont="1" applyFill="1" applyAlignment="1">
      <alignment horizontal="center" vertical="center" wrapText="1"/>
    </xf>
    <xf numFmtId="0" fontId="35" fillId="15" borderId="49" xfId="10" applyFont="1" applyFill="1" applyBorder="1" applyAlignment="1">
      <alignment vertical="center" wrapText="1"/>
    </xf>
    <xf numFmtId="0" fontId="35" fillId="15" borderId="49" xfId="10" applyFont="1" applyFill="1" applyBorder="1" applyAlignment="1">
      <alignment vertical="center"/>
    </xf>
    <xf numFmtId="0" fontId="0" fillId="15" borderId="0" xfId="0" applyFill="1" applyAlignment="1">
      <alignment vertical="center"/>
    </xf>
    <xf numFmtId="0" fontId="0" fillId="15" borderId="0" xfId="0" applyFill="1" applyBorder="1"/>
    <xf numFmtId="0" fontId="0" fillId="15" borderId="0" xfId="0" applyFill="1"/>
    <xf numFmtId="0" fontId="0" fillId="15" borderId="0" xfId="0" applyFill="1" applyBorder="1" applyAlignment="1">
      <alignment vertical="center"/>
    </xf>
    <xf numFmtId="0" fontId="53" fillId="15" borderId="49" xfId="10" applyFont="1" applyFill="1" applyBorder="1" applyAlignment="1">
      <alignment vertical="center" wrapText="1"/>
    </xf>
    <xf numFmtId="0" fontId="53" fillId="0" borderId="0" xfId="4" applyFont="1" applyFill="1" applyBorder="1" applyAlignment="1">
      <alignment horizontal="center" vertical="center"/>
    </xf>
    <xf numFmtId="0" fontId="32" fillId="9" borderId="73" xfId="0" applyFont="1" applyFill="1" applyBorder="1" applyAlignment="1">
      <alignment vertical="center"/>
    </xf>
    <xf numFmtId="0" fontId="32" fillId="9" borderId="74" xfId="0" applyFont="1" applyFill="1" applyBorder="1" applyAlignment="1">
      <alignment vertical="center"/>
    </xf>
    <xf numFmtId="0" fontId="0" fillId="9" borderId="74" xfId="0" applyFill="1" applyBorder="1" applyAlignment="1">
      <alignment vertical="center"/>
    </xf>
    <xf numFmtId="0" fontId="0" fillId="9" borderId="75" xfId="0" applyFill="1" applyBorder="1" applyAlignment="1">
      <alignment vertical="center"/>
    </xf>
    <xf numFmtId="0" fontId="54" fillId="15" borderId="0" xfId="4" applyFont="1" applyFill="1" applyAlignment="1">
      <alignment horizontal="left" vertical="center" wrapText="1"/>
    </xf>
    <xf numFmtId="0" fontId="37" fillId="15" borderId="0" xfId="0" applyFont="1" applyFill="1" applyBorder="1" applyAlignment="1">
      <alignment horizontal="center" vertical="center" wrapText="1" readingOrder="1"/>
    </xf>
    <xf numFmtId="0" fontId="43" fillId="15" borderId="12" xfId="0" quotePrefix="1" applyFont="1" applyFill="1" applyBorder="1" applyAlignment="1">
      <alignment horizontal="left" vertical="center" wrapText="1" indent="1" readingOrder="1"/>
    </xf>
    <xf numFmtId="0" fontId="43" fillId="15" borderId="9" xfId="0" quotePrefix="1" applyFont="1" applyFill="1" applyBorder="1" applyAlignment="1">
      <alignment horizontal="left" vertical="center" wrapText="1" indent="1" readingOrder="1"/>
    </xf>
    <xf numFmtId="0" fontId="43" fillId="15" borderId="47" xfId="0" quotePrefix="1" applyFont="1" applyFill="1" applyBorder="1" applyAlignment="1">
      <alignment horizontal="left" vertical="center" wrapText="1" indent="1" readingOrder="1"/>
    </xf>
    <xf numFmtId="0" fontId="43" fillId="15" borderId="5" xfId="0" quotePrefix="1" applyFont="1" applyFill="1" applyBorder="1" applyAlignment="1">
      <alignment horizontal="left" vertical="center" wrapText="1" indent="1"/>
    </xf>
    <xf numFmtId="0" fontId="43" fillId="0" borderId="47" xfId="0" quotePrefix="1" applyFont="1" applyFill="1" applyBorder="1" applyAlignment="1">
      <alignment horizontal="left" vertical="center" wrapText="1" indent="2"/>
    </xf>
    <xf numFmtId="0" fontId="43" fillId="15" borderId="5" xfId="0" quotePrefix="1" applyFont="1" applyFill="1" applyBorder="1" applyAlignment="1">
      <alignment horizontal="left" vertical="center" wrapText="1" indent="1" readingOrder="1"/>
    </xf>
    <xf numFmtId="0" fontId="43" fillId="15" borderId="68" xfId="0" quotePrefix="1" applyFont="1" applyFill="1" applyBorder="1" applyAlignment="1">
      <alignment horizontal="left" vertical="center" wrapText="1" indent="1" readingOrder="1"/>
    </xf>
    <xf numFmtId="0" fontId="30" fillId="11" borderId="54" xfId="0" applyFont="1" applyFill="1" applyBorder="1" applyAlignment="1">
      <alignment horizontal="left" vertical="center" wrapText="1" indent="1"/>
    </xf>
    <xf numFmtId="0" fontId="43" fillId="15" borderId="55" xfId="0" quotePrefix="1" applyFont="1" applyFill="1" applyBorder="1" applyAlignment="1">
      <alignment horizontal="left" vertical="center" wrapText="1" indent="1" readingOrder="1"/>
    </xf>
    <xf numFmtId="0" fontId="30" fillId="11" borderId="11" xfId="0" applyFont="1" applyFill="1" applyBorder="1" applyAlignment="1">
      <alignment horizontal="left" vertical="center" wrapText="1" indent="1"/>
    </xf>
    <xf numFmtId="0" fontId="43" fillId="15" borderId="8" xfId="0" quotePrefix="1" applyFont="1" applyFill="1" applyBorder="1" applyAlignment="1">
      <alignment horizontal="left" vertical="center" wrapText="1"/>
    </xf>
    <xf numFmtId="0" fontId="43" fillId="0" borderId="5" xfId="0" quotePrefix="1" applyFont="1" applyFill="1" applyBorder="1" applyAlignment="1">
      <alignment horizontal="left" vertical="center" wrapText="1" indent="1"/>
    </xf>
    <xf numFmtId="0" fontId="43" fillId="0" borderId="8" xfId="0" quotePrefix="1" applyFont="1" applyFill="1" applyBorder="1" applyAlignment="1">
      <alignment horizontal="left" vertical="center" wrapText="1" indent="1"/>
    </xf>
    <xf numFmtId="0" fontId="53" fillId="15" borderId="0" xfId="4" applyFont="1" applyFill="1" applyBorder="1" applyAlignment="1">
      <alignment vertical="center" wrapText="1"/>
    </xf>
    <xf numFmtId="0" fontId="5" fillId="22" borderId="0" xfId="0" applyFont="1" applyFill="1" applyAlignment="1">
      <alignment horizontal="center" vertical="center"/>
    </xf>
    <xf numFmtId="0" fontId="5" fillId="18" borderId="0" xfId="0" applyFont="1" applyFill="1" applyAlignment="1">
      <alignment horizontal="center" vertical="center"/>
    </xf>
    <xf numFmtId="0" fontId="5" fillId="24" borderId="0" xfId="0" applyFont="1" applyFill="1" applyAlignment="1">
      <alignment horizontal="center" vertical="center"/>
    </xf>
    <xf numFmtId="0" fontId="5" fillId="23" borderId="0" xfId="0" applyFont="1" applyFill="1" applyAlignment="1">
      <alignment horizontal="center" vertical="center"/>
    </xf>
    <xf numFmtId="0" fontId="63" fillId="9" borderId="0" xfId="0" applyFont="1" applyFill="1" applyBorder="1" applyAlignment="1">
      <alignment horizontal="left" vertical="center" indent="1"/>
    </xf>
    <xf numFmtId="0" fontId="61" fillId="15" borderId="0" xfId="0" applyFont="1" applyFill="1"/>
    <xf numFmtId="0" fontId="61" fillId="0" borderId="0" xfId="0" applyFont="1"/>
    <xf numFmtId="0" fontId="63" fillId="9" borderId="0" xfId="0" applyFont="1" applyFill="1" applyBorder="1" applyAlignment="1">
      <alignment horizontal="left" vertical="center"/>
    </xf>
    <xf numFmtId="0" fontId="55" fillId="15" borderId="0" xfId="0" applyFont="1" applyFill="1" applyAlignment="1"/>
    <xf numFmtId="0" fontId="55" fillId="0" borderId="0" xfId="0" applyFont="1" applyAlignment="1"/>
    <xf numFmtId="0" fontId="64" fillId="15" borderId="0" xfId="0" applyFont="1" applyFill="1"/>
    <xf numFmtId="0" fontId="65" fillId="15" borderId="0" xfId="4" applyFont="1" applyFill="1" applyAlignment="1">
      <alignment vertical="center" wrapText="1"/>
    </xf>
    <xf numFmtId="0" fontId="48" fillId="11" borderId="70" xfId="0" applyFont="1" applyFill="1" applyBorder="1" applyAlignment="1">
      <alignment horizontal="center" vertical="center" wrapText="1"/>
    </xf>
    <xf numFmtId="0" fontId="48" fillId="11" borderId="71" xfId="0" applyFont="1" applyFill="1" applyBorder="1" applyAlignment="1">
      <alignment horizontal="center" vertical="center" wrapText="1"/>
    </xf>
    <xf numFmtId="0" fontId="48" fillId="11" borderId="72" xfId="0" applyFont="1" applyFill="1" applyBorder="1" applyAlignment="1">
      <alignment horizontal="center" vertical="center" wrapText="1"/>
    </xf>
    <xf numFmtId="10" fontId="48" fillId="11" borderId="70" xfId="0" applyNumberFormat="1" applyFont="1" applyFill="1" applyBorder="1" applyAlignment="1">
      <alignment horizontal="center" vertical="center" wrapText="1"/>
    </xf>
    <xf numFmtId="10" fontId="48" fillId="11" borderId="71" xfId="0" applyNumberFormat="1" applyFont="1" applyFill="1" applyBorder="1" applyAlignment="1">
      <alignment horizontal="center" vertical="center" wrapText="1"/>
    </xf>
    <xf numFmtId="10" fontId="48" fillId="11" borderId="72" xfId="0" applyNumberFormat="1" applyFont="1" applyFill="1" applyBorder="1" applyAlignment="1">
      <alignment horizontal="center" vertical="center" wrapText="1"/>
    </xf>
    <xf numFmtId="0" fontId="56" fillId="20" borderId="49" xfId="0" applyFont="1" applyFill="1" applyBorder="1" applyAlignment="1">
      <alignment horizontal="center" vertical="center" wrapText="1" readingOrder="1"/>
    </xf>
    <xf numFmtId="0" fontId="56" fillId="7" borderId="49" xfId="0" applyFont="1" applyFill="1" applyBorder="1" applyAlignment="1">
      <alignment horizontal="center" vertical="center" wrapText="1" readingOrder="1"/>
    </xf>
    <xf numFmtId="0" fontId="56" fillId="21" borderId="49" xfId="0" applyFont="1" applyFill="1" applyBorder="1" applyAlignment="1">
      <alignment horizontal="center" vertical="center" wrapText="1" readingOrder="1"/>
    </xf>
    <xf numFmtId="0" fontId="56" fillId="19" borderId="49" xfId="0" applyFont="1" applyFill="1" applyBorder="1" applyAlignment="1">
      <alignment horizontal="center" vertical="center" wrapText="1" readingOrder="1"/>
    </xf>
    <xf numFmtId="0" fontId="56" fillId="18" borderId="49" xfId="0" applyFont="1" applyFill="1" applyBorder="1" applyAlignment="1">
      <alignment horizontal="center" vertical="center" wrapText="1" readingOrder="1"/>
    </xf>
    <xf numFmtId="0" fontId="56" fillId="17" borderId="49" xfId="0" applyFont="1" applyFill="1" applyBorder="1" applyAlignment="1">
      <alignment horizontal="center" vertical="center" wrapText="1" readingOrder="1"/>
    </xf>
    <xf numFmtId="0" fontId="48" fillId="11" borderId="49" xfId="0" applyFont="1" applyFill="1" applyBorder="1" applyAlignment="1">
      <alignment horizontal="center" vertical="center" wrapText="1"/>
    </xf>
    <xf numFmtId="10" fontId="48" fillId="11" borderId="49" xfId="0" applyNumberFormat="1" applyFont="1" applyFill="1" applyBorder="1" applyAlignment="1">
      <alignment horizontal="center" vertical="center" wrapText="1" readingOrder="1"/>
    </xf>
    <xf numFmtId="10" fontId="48" fillId="11" borderId="49" xfId="0" applyNumberFormat="1" applyFont="1" applyFill="1" applyBorder="1" applyAlignment="1">
      <alignment horizontal="center" vertical="center" wrapText="1"/>
    </xf>
    <xf numFmtId="0" fontId="48" fillId="11" borderId="49" xfId="0" applyFont="1" applyFill="1" applyBorder="1" applyAlignment="1">
      <alignment horizontal="center" vertical="center" wrapText="1" readingOrder="1"/>
    </xf>
    <xf numFmtId="164" fontId="48" fillId="11" borderId="49" xfId="0" applyNumberFormat="1" applyFont="1" applyFill="1" applyBorder="1" applyAlignment="1">
      <alignment horizontal="center" vertical="center" wrapText="1" readingOrder="1"/>
    </xf>
    <xf numFmtId="164" fontId="48" fillId="11" borderId="49" xfId="0" applyNumberFormat="1" applyFont="1" applyFill="1" applyBorder="1" applyAlignment="1">
      <alignment horizontal="center" vertical="center" wrapText="1"/>
    </xf>
    <xf numFmtId="13" fontId="48" fillId="11" borderId="49" xfId="0" applyNumberFormat="1" applyFont="1" applyFill="1" applyBorder="1" applyAlignment="1">
      <alignment horizontal="center" vertical="center" wrapText="1"/>
    </xf>
    <xf numFmtId="0" fontId="45" fillId="20" borderId="64" xfId="0" applyFont="1" applyFill="1" applyBorder="1" applyAlignment="1">
      <alignment horizontal="center" vertical="center" textRotation="90" wrapText="1" readingOrder="1"/>
    </xf>
    <xf numFmtId="0" fontId="45" fillId="20" borderId="57" xfId="0" applyFont="1" applyFill="1" applyBorder="1" applyAlignment="1">
      <alignment horizontal="center" vertical="center" textRotation="90" wrapText="1" readingOrder="1"/>
    </xf>
    <xf numFmtId="0" fontId="45" fillId="20" borderId="65" xfId="0" applyFont="1" applyFill="1" applyBorder="1" applyAlignment="1">
      <alignment horizontal="center" vertical="center" textRotation="90" wrapText="1" readingOrder="1"/>
    </xf>
    <xf numFmtId="164" fontId="48" fillId="11" borderId="70" xfId="0" applyNumberFormat="1" applyFont="1" applyFill="1" applyBorder="1" applyAlignment="1">
      <alignment horizontal="center" vertical="center" wrapText="1"/>
    </xf>
    <xf numFmtId="164" fontId="48" fillId="11" borderId="71" xfId="0" applyNumberFormat="1" applyFont="1" applyFill="1" applyBorder="1" applyAlignment="1">
      <alignment horizontal="center" vertical="center" wrapText="1"/>
    </xf>
    <xf numFmtId="164" fontId="48" fillId="11" borderId="72" xfId="0" applyNumberFormat="1" applyFont="1" applyFill="1" applyBorder="1" applyAlignment="1">
      <alignment horizontal="center" vertical="center" wrapText="1"/>
    </xf>
    <xf numFmtId="0" fontId="5" fillId="12" borderId="0" xfId="0" applyFont="1" applyFill="1" applyBorder="1" applyAlignment="1">
      <alignment horizontal="center" vertical="center" wrapText="1"/>
    </xf>
    <xf numFmtId="0" fontId="29" fillId="15" borderId="0" xfId="0" applyFont="1" applyFill="1" applyBorder="1" applyAlignment="1">
      <alignment horizontal="center" vertical="center"/>
    </xf>
    <xf numFmtId="0" fontId="45" fillId="7" borderId="52" xfId="0" applyFont="1" applyFill="1" applyBorder="1" applyAlignment="1">
      <alignment horizontal="center" vertical="center" textRotation="90" wrapText="1" readingOrder="1"/>
    </xf>
    <xf numFmtId="0" fontId="45" fillId="7" borderId="57" xfId="0" applyFont="1" applyFill="1" applyBorder="1" applyAlignment="1">
      <alignment horizontal="center" vertical="center" textRotation="90" wrapText="1" readingOrder="1"/>
    </xf>
    <xf numFmtId="0" fontId="45" fillId="7" borderId="60" xfId="0" applyFont="1" applyFill="1" applyBorder="1" applyAlignment="1">
      <alignment horizontal="center" vertical="center" textRotation="90" wrapText="1" readingOrder="1"/>
    </xf>
    <xf numFmtId="0" fontId="45" fillId="21" borderId="57" xfId="0" applyFont="1" applyFill="1" applyBorder="1" applyAlignment="1">
      <alignment horizontal="center" vertical="center" textRotation="90" wrapText="1" readingOrder="1"/>
    </xf>
    <xf numFmtId="0" fontId="45" fillId="21" borderId="60" xfId="0" applyFont="1" applyFill="1" applyBorder="1" applyAlignment="1">
      <alignment horizontal="center" vertical="center" textRotation="90" wrapText="1" readingOrder="1"/>
    </xf>
    <xf numFmtId="0" fontId="63" fillId="17" borderId="57" xfId="0" applyFont="1" applyFill="1" applyBorder="1" applyAlignment="1">
      <alignment horizontal="center" vertical="center" textRotation="90" wrapText="1" readingOrder="1"/>
    </xf>
    <xf numFmtId="0" fontId="63" fillId="17" borderId="60" xfId="0" applyFont="1" applyFill="1" applyBorder="1" applyAlignment="1">
      <alignment horizontal="center" vertical="center" textRotation="90" wrapText="1" readingOrder="1"/>
    </xf>
    <xf numFmtId="0" fontId="45" fillId="18" borderId="57" xfId="0" applyFont="1" applyFill="1" applyBorder="1" applyAlignment="1">
      <alignment horizontal="center" vertical="center" textRotation="90" wrapText="1" readingOrder="1"/>
    </xf>
    <xf numFmtId="0" fontId="45" fillId="18" borderId="60" xfId="0" applyFont="1" applyFill="1" applyBorder="1" applyAlignment="1">
      <alignment horizontal="center" vertical="center" textRotation="90" wrapText="1" readingOrder="1"/>
    </xf>
    <xf numFmtId="0" fontId="45" fillId="19" borderId="64" xfId="0" applyFont="1" applyFill="1" applyBorder="1" applyAlignment="1">
      <alignment horizontal="center" vertical="center" textRotation="90" wrapText="1" readingOrder="1"/>
    </xf>
    <xf numFmtId="0" fontId="45" fillId="19" borderId="57" xfId="0" applyFont="1" applyFill="1" applyBorder="1" applyAlignment="1">
      <alignment horizontal="center" vertical="center" textRotation="90" wrapText="1" readingOrder="1"/>
    </xf>
    <xf numFmtId="0" fontId="45" fillId="19" borderId="60" xfId="0" applyFont="1" applyFill="1" applyBorder="1" applyAlignment="1">
      <alignment horizontal="center" vertical="center" textRotation="90" wrapText="1" readingOrder="1"/>
    </xf>
    <xf numFmtId="9" fontId="58" fillId="9" borderId="0" xfId="0" applyNumberFormat="1" applyFont="1" applyFill="1" applyAlignment="1">
      <alignment horizontal="center" vertical="center"/>
    </xf>
    <xf numFmtId="0" fontId="50" fillId="15" borderId="0" xfId="0" applyFont="1" applyFill="1" applyAlignment="1">
      <alignment horizontal="center" vertical="center" wrapText="1"/>
    </xf>
    <xf numFmtId="0" fontId="16" fillId="12" borderId="0" xfId="0" applyFont="1" applyFill="1" applyAlignment="1">
      <alignment horizontal="center" vertical="center" wrapText="1"/>
    </xf>
    <xf numFmtId="0" fontId="24" fillId="0" borderId="0" xfId="3" applyFont="1" applyAlignment="1">
      <alignment horizontal="center" wrapText="1"/>
    </xf>
    <xf numFmtId="0" fontId="24" fillId="0" borderId="0" xfId="3" applyFont="1" applyAlignment="1">
      <alignment horizontal="center"/>
    </xf>
    <xf numFmtId="0" fontId="10" fillId="9" borderId="25" xfId="3" applyFont="1" applyFill="1" applyBorder="1" applyAlignment="1">
      <alignment horizontal="center" vertical="center" textRotation="90" wrapText="1"/>
    </xf>
    <xf numFmtId="0" fontId="10" fillId="9" borderId="20" xfId="3" applyFont="1" applyFill="1" applyBorder="1" applyAlignment="1">
      <alignment horizontal="center" vertical="center" textRotation="90" wrapText="1"/>
    </xf>
    <xf numFmtId="0" fontId="10" fillId="9" borderId="22" xfId="3" applyFont="1" applyFill="1" applyBorder="1" applyAlignment="1">
      <alignment horizontal="center" vertical="center" textRotation="90" wrapText="1"/>
    </xf>
    <xf numFmtId="0" fontId="10" fillId="2" borderId="27" xfId="3" applyFont="1" applyFill="1" applyBorder="1" applyAlignment="1">
      <alignment horizontal="center" vertical="center" textRotation="90"/>
    </xf>
    <xf numFmtId="0" fontId="10" fillId="2" borderId="28" xfId="3" applyFont="1" applyFill="1" applyBorder="1" applyAlignment="1">
      <alignment horizontal="center" vertical="center" textRotation="90"/>
    </xf>
    <xf numFmtId="0" fontId="10" fillId="2" borderId="29" xfId="3" applyFont="1" applyFill="1" applyBorder="1" applyAlignment="1">
      <alignment horizontal="center" vertical="center" textRotation="90"/>
    </xf>
    <xf numFmtId="0" fontId="10" fillId="7" borderId="17" xfId="3" applyFont="1" applyFill="1" applyBorder="1" applyAlignment="1">
      <alignment horizontal="center" vertical="center" textRotation="90" wrapText="1"/>
    </xf>
    <xf numFmtId="0" fontId="10" fillId="7" borderId="20" xfId="3" applyFont="1" applyFill="1" applyBorder="1" applyAlignment="1">
      <alignment horizontal="center" vertical="center" textRotation="90" wrapText="1"/>
    </xf>
    <xf numFmtId="0" fontId="10" fillId="7" borderId="22" xfId="3" applyFont="1" applyFill="1" applyBorder="1" applyAlignment="1">
      <alignment horizontal="center" vertical="center" textRotation="90" wrapText="1"/>
    </xf>
    <xf numFmtId="0" fontId="10" fillId="6" borderId="17" xfId="3" applyFont="1" applyFill="1" applyBorder="1" applyAlignment="1">
      <alignment horizontal="center" vertical="center" textRotation="90" wrapText="1"/>
    </xf>
    <xf numFmtId="0" fontId="10" fillId="6" borderId="20" xfId="3" applyFont="1" applyFill="1" applyBorder="1" applyAlignment="1">
      <alignment horizontal="center" vertical="center" textRotation="90" wrapText="1"/>
    </xf>
    <xf numFmtId="0" fontId="10" fillId="6" borderId="22" xfId="3" applyFont="1" applyFill="1" applyBorder="1" applyAlignment="1">
      <alignment horizontal="center" vertical="center" textRotation="90" wrapText="1"/>
    </xf>
    <xf numFmtId="0" fontId="22" fillId="8" borderId="17" xfId="3" applyFont="1" applyFill="1" applyBorder="1" applyAlignment="1">
      <alignment horizontal="center" vertical="center" textRotation="90" wrapText="1"/>
    </xf>
    <xf numFmtId="0" fontId="22" fillId="8" borderId="22" xfId="3" applyFont="1" applyFill="1" applyBorder="1" applyAlignment="1">
      <alignment horizontal="center" vertical="center" textRotation="90" wrapText="1"/>
    </xf>
    <xf numFmtId="0" fontId="10" fillId="5" borderId="17" xfId="3" applyFont="1" applyFill="1" applyBorder="1" applyAlignment="1">
      <alignment horizontal="center" vertical="center" textRotation="90" wrapText="1"/>
    </xf>
    <xf numFmtId="0" fontId="10" fillId="5" borderId="20" xfId="3" applyFont="1" applyFill="1" applyBorder="1" applyAlignment="1">
      <alignment horizontal="center" vertical="center" textRotation="90" wrapText="1"/>
    </xf>
    <xf numFmtId="0" fontId="10" fillId="5" borderId="22" xfId="3" applyFont="1" applyFill="1" applyBorder="1" applyAlignment="1">
      <alignment horizontal="center" vertical="center" textRotation="90" wrapText="1"/>
    </xf>
    <xf numFmtId="0" fontId="7" fillId="11" borderId="0" xfId="0" applyFont="1" applyFill="1" applyBorder="1" applyAlignment="1">
      <alignment horizontal="center" vertical="center" wrapText="1"/>
    </xf>
    <xf numFmtId="0" fontId="10" fillId="4" borderId="18" xfId="3" applyFont="1" applyFill="1" applyBorder="1" applyAlignment="1">
      <alignment horizontal="center" vertical="center" wrapText="1"/>
    </xf>
    <xf numFmtId="0" fontId="10" fillId="4" borderId="35" xfId="3" applyFont="1" applyFill="1" applyBorder="1" applyAlignment="1">
      <alignment horizontal="center" vertical="center" wrapText="1"/>
    </xf>
    <xf numFmtId="0" fontId="10" fillId="4" borderId="18" xfId="6" applyFont="1" applyFill="1" applyBorder="1" applyAlignment="1">
      <alignment horizontal="center" vertical="center" wrapText="1"/>
    </xf>
    <xf numFmtId="0" fontId="10" fillId="4" borderId="35" xfId="6" applyFont="1" applyFill="1" applyBorder="1" applyAlignment="1">
      <alignment horizontal="center" vertical="center" wrapText="1"/>
    </xf>
    <xf numFmtId="0" fontId="10" fillId="4" borderId="19" xfId="3" applyFont="1" applyFill="1" applyBorder="1" applyAlignment="1">
      <alignment horizontal="center" vertical="center" wrapText="1"/>
    </xf>
    <xf numFmtId="0" fontId="24" fillId="0" borderId="0" xfId="3" applyFont="1" applyAlignment="1">
      <alignment horizontal="center" vertical="center"/>
    </xf>
    <xf numFmtId="0" fontId="13" fillId="0" borderId="0" xfId="3" applyFont="1" applyAlignment="1">
      <alignment horizontal="left" vertical="center"/>
    </xf>
    <xf numFmtId="0" fontId="10" fillId="4" borderId="17" xfId="3" applyFont="1" applyFill="1" applyBorder="1" applyAlignment="1">
      <alignment horizontal="center" vertical="center" wrapText="1"/>
    </xf>
    <xf numFmtId="0" fontId="10" fillId="4" borderId="18" xfId="6" applyFont="1" applyFill="1" applyBorder="1" applyAlignment="1">
      <alignment horizontal="center" vertical="center" textRotation="90" wrapText="1"/>
    </xf>
    <xf numFmtId="0" fontId="10" fillId="4" borderId="35" xfId="6" applyFont="1" applyFill="1" applyBorder="1" applyAlignment="1">
      <alignment horizontal="center" vertical="center" textRotation="90" wrapText="1"/>
    </xf>
    <xf numFmtId="0" fontId="13" fillId="12" borderId="0" xfId="3" applyFont="1" applyFill="1" applyAlignment="1">
      <alignment horizontal="center" vertical="center"/>
    </xf>
    <xf numFmtId="0" fontId="4" fillId="12" borderId="0" xfId="3" applyFont="1" applyFill="1" applyAlignment="1">
      <alignment horizontal="center" vertical="center" wrapText="1"/>
    </xf>
    <xf numFmtId="0" fontId="4" fillId="12" borderId="14" xfId="3" applyFont="1" applyFill="1" applyBorder="1" applyAlignment="1">
      <alignment horizontal="center" vertical="center" wrapText="1"/>
    </xf>
  </cellXfs>
  <cellStyles count="11">
    <cellStyle name="Lien hypertexte" xfId="1" builtinId="8" hidden="1"/>
    <cellStyle name="Lien hypertexte visité" xfId="2" builtinId="9" hidden="1"/>
    <cellStyle name="Normal" xfId="0" builtinId="0"/>
    <cellStyle name="Normal 10" xfId="3" xr:uid="{00000000-0005-0000-0000-000003000000}"/>
    <cellStyle name="Normal 10 2" xfId="8" xr:uid="{00000000-0005-0000-0000-000004000000}"/>
    <cellStyle name="Normal 2" xfId="5" xr:uid="{00000000-0005-0000-0000-000005000000}"/>
    <cellStyle name="Normal 2 2" xfId="6" xr:uid="{00000000-0005-0000-0000-000006000000}"/>
    <cellStyle name="Normal 9" xfId="4" xr:uid="{00000000-0005-0000-0000-000007000000}"/>
    <cellStyle name="Normal 9 2" xfId="7" xr:uid="{00000000-0005-0000-0000-000008000000}"/>
    <cellStyle name="Normal 9 2 2" xfId="10" xr:uid="{00000000-0005-0000-0000-000009000000}"/>
    <cellStyle name="Normal 9 3" xfId="9" xr:uid="{00000000-0005-0000-0000-00000A000000}"/>
  </cellStyles>
  <dxfs count="4">
    <dxf>
      <fill>
        <patternFill>
          <bgColor rgb="FF00B050"/>
        </patternFill>
      </fill>
    </dxf>
    <dxf>
      <fill>
        <patternFill>
          <bgColor rgb="FFFFCC66"/>
        </patternFill>
      </fill>
    </dxf>
    <dxf>
      <fill>
        <patternFill>
          <bgColor rgb="FFED7D31"/>
        </patternFill>
      </fill>
    </dxf>
    <dxf>
      <fill>
        <patternFill>
          <bgColor rgb="FFC00000"/>
        </patternFill>
      </fill>
    </dxf>
  </dxfs>
  <tableStyles count="0" defaultTableStyle="TableStyleMedium2" defaultPivotStyle="PivotStyleLight16"/>
  <colors>
    <mruColors>
      <color rgb="FF9186A6"/>
      <color rgb="FF5E2F6A"/>
      <color rgb="FF49BCCB"/>
      <color rgb="FF5DBB8A"/>
      <color rgb="FFFDA23D"/>
      <color rgb="FFC00000"/>
      <color rgb="FFED7D31"/>
      <color rgb="FFFFCC66"/>
      <color rgb="FF00B050"/>
      <color rgb="FF5293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radarChart>
        <c:radarStyle val="marker"/>
        <c:varyColors val="0"/>
        <c:ser>
          <c:idx val="0"/>
          <c:order val="0"/>
          <c:spPr>
            <a:ln w="15875" cap="rnd">
              <a:solidFill>
                <a:schemeClr val="dk1">
                  <a:tint val="88500"/>
                </a:schemeClr>
              </a:solidFill>
              <a:round/>
            </a:ln>
            <a:effectLst/>
          </c:spPr>
          <c:marker>
            <c:symbol val="circle"/>
            <c:size val="4"/>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57150" cap="flat" cmpd="sng" algn="ctr">
                <a:solidFill>
                  <a:schemeClr val="dk1">
                    <a:tint val="88500"/>
                    <a:shade val="95000"/>
                  </a:schemeClr>
                </a:solidFill>
                <a:round/>
              </a:ln>
              <a:effectLst/>
            </c:spPr>
          </c:marker>
          <c:cat>
            <c:strRef>
              <c:f>Résultats!$C$5:$C$10</c:f>
              <c:strCache>
                <c:ptCount val="6"/>
                <c:pt idx="0">
                  <c:v>Gouvernance de l'entreprise</c:v>
                </c:pt>
                <c:pt idx="1">
                  <c:v>Relations et conditions de travail</c:v>
                </c:pt>
                <c:pt idx="2">
                  <c:v>Environnement</c:v>
                </c:pt>
                <c:pt idx="3">
                  <c:v>Loyauté des pratiques commerciales</c:v>
                </c:pt>
                <c:pt idx="4">
                  <c:v>Qualité des produits</c:v>
                </c:pt>
                <c:pt idx="5">
                  <c:v>Ancrage territorial</c:v>
                </c:pt>
              </c:strCache>
            </c:strRef>
          </c:cat>
          <c:val>
            <c:numRef>
              <c:f>Résultats!$G$5:$G$10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D3A-41D2-BAAA-0C260C54B964}"/>
            </c:ext>
          </c:extLst>
        </c:ser>
        <c:dLbls>
          <c:showLegendKey val="0"/>
          <c:showVal val="0"/>
          <c:showCatName val="0"/>
          <c:showSerName val="0"/>
          <c:showPercent val="0"/>
          <c:showBubbleSize val="0"/>
        </c:dLbls>
        <c:axId val="625646528"/>
        <c:axId val="625645352"/>
      </c:radarChart>
      <c:catAx>
        <c:axId val="625646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625645352"/>
        <c:crosses val="autoZero"/>
        <c:auto val="1"/>
        <c:lblAlgn val="ctr"/>
        <c:lblOffset val="100"/>
        <c:noMultiLvlLbl val="0"/>
      </c:catAx>
      <c:valAx>
        <c:axId val="625645352"/>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625646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104774</xdr:colOff>
      <xdr:row>0</xdr:row>
      <xdr:rowOff>66676</xdr:rowOff>
    </xdr:from>
    <xdr:to>
      <xdr:col>1</xdr:col>
      <xdr:colOff>1927</xdr:colOff>
      <xdr:row>0</xdr:row>
      <xdr:rowOff>1323975</xdr:rowOff>
    </xdr:to>
    <xdr:pic>
      <xdr:nvPicPr>
        <xdr:cNvPr id="4" name="Image 3">
          <a:extLst>
            <a:ext uri="{FF2B5EF4-FFF2-40B4-BE49-F238E27FC236}">
              <a16:creationId xmlns:a16="http://schemas.microsoft.com/office/drawing/2014/main" id="{EC504ED9-0B33-42F4-AD06-4B0C3ED4DBEA}"/>
            </a:ext>
          </a:extLst>
        </xdr:cNvPr>
        <xdr:cNvPicPr>
          <a:picLocks noChangeAspect="1"/>
        </xdr:cNvPicPr>
      </xdr:nvPicPr>
      <xdr:blipFill rotWithShape="1">
        <a:blip xmlns:r="http://schemas.openxmlformats.org/officeDocument/2006/relationships" r:embed="rId1"/>
        <a:srcRect l="10359" t="5753" b="16002"/>
        <a:stretch/>
      </xdr:blipFill>
      <xdr:spPr>
        <a:xfrm>
          <a:off x="104774" y="66676"/>
          <a:ext cx="1313203" cy="1257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239889</xdr:colOff>
      <xdr:row>0</xdr:row>
      <xdr:rowOff>53624</xdr:rowOff>
    </xdr:from>
    <xdr:to>
      <xdr:col>1</xdr:col>
      <xdr:colOff>391583</xdr:colOff>
      <xdr:row>1</xdr:row>
      <xdr:rowOff>21350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0359" t="5753" b="16002"/>
        <a:stretch/>
      </xdr:blipFill>
      <xdr:spPr>
        <a:xfrm>
          <a:off x="239889" y="53624"/>
          <a:ext cx="1421694" cy="1354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349250</xdr:colOff>
      <xdr:row>4</xdr:row>
      <xdr:rowOff>22225</xdr:rowOff>
    </xdr:from>
    <xdr:to>
      <xdr:col>15</xdr:col>
      <xdr:colOff>539750</xdr:colOff>
      <xdr:row>10</xdr:row>
      <xdr:rowOff>9525</xdr:rowOff>
    </xdr:to>
    <xdr:graphicFrame macro="">
      <xdr:nvGraphicFramePr>
        <xdr:cNvPr id="11" name="Graphique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0</xdr:row>
      <xdr:rowOff>114300</xdr:rowOff>
    </xdr:from>
    <xdr:to>
      <xdr:col>1</xdr:col>
      <xdr:colOff>49654</xdr:colOff>
      <xdr:row>0</xdr:row>
      <xdr:rowOff>1283278</xdr:rowOff>
    </xdr:to>
    <xdr:pic>
      <xdr:nvPicPr>
        <xdr:cNvPr id="4" name="Image 3">
          <a:extLst>
            <a:ext uri="{FF2B5EF4-FFF2-40B4-BE49-F238E27FC236}">
              <a16:creationId xmlns:a16="http://schemas.microsoft.com/office/drawing/2014/main" id="{CF19BA89-5B48-470C-92C6-B043DF69D536}"/>
            </a:ext>
          </a:extLst>
        </xdr:cNvPr>
        <xdr:cNvPicPr>
          <a:picLocks noChangeAspect="1"/>
        </xdr:cNvPicPr>
      </xdr:nvPicPr>
      <xdr:blipFill rotWithShape="1">
        <a:blip xmlns:r="http://schemas.openxmlformats.org/officeDocument/2006/relationships" r:embed="rId2"/>
        <a:srcRect l="10359" t="5753" b="16002"/>
        <a:stretch/>
      </xdr:blipFill>
      <xdr:spPr>
        <a:xfrm>
          <a:off x="114300" y="114300"/>
          <a:ext cx="1275204" cy="1168978"/>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0.49864</cdr:x>
      <cdr:y>0.14343</cdr:y>
    </cdr:from>
    <cdr:to>
      <cdr:x>0.49864</cdr:x>
      <cdr:y>0.50101</cdr:y>
    </cdr:to>
    <cdr:cxnSp macro="">
      <cdr:nvCxnSpPr>
        <cdr:cNvPr id="3" name="Connecteur droit 2">
          <a:extLst xmlns:a="http://schemas.openxmlformats.org/drawingml/2006/main">
            <a:ext uri="{FF2B5EF4-FFF2-40B4-BE49-F238E27FC236}">
              <a16:creationId xmlns:a16="http://schemas.microsoft.com/office/drawing/2014/main" id="{889E95D6-FE99-48A9-9FB5-5EC6192AEB06}"/>
            </a:ext>
          </a:extLst>
        </cdr:cNvPr>
        <cdr:cNvCxnSpPr/>
      </cdr:nvCxnSpPr>
      <cdr:spPr>
        <a:xfrm xmlns:a="http://schemas.openxmlformats.org/drawingml/2006/main" flipV="1">
          <a:off x="2324100" y="450850"/>
          <a:ext cx="0" cy="1123950"/>
        </a:xfrm>
        <a:prstGeom xmlns:a="http://schemas.openxmlformats.org/drawingml/2006/main" prst="line">
          <a:avLst/>
        </a:prstGeom>
        <a:ln xmlns:a="http://schemas.openxmlformats.org/drawingml/2006/main" w="38100">
          <a:solidFill>
            <a:srgbClr val="5E2F6A"/>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0.50136</cdr:x>
      <cdr:y>0.3116</cdr:y>
    </cdr:from>
    <cdr:to>
      <cdr:x>0.67637</cdr:x>
      <cdr:y>0.49495</cdr:y>
    </cdr:to>
    <cdr:cxnSp macro="">
      <cdr:nvCxnSpPr>
        <cdr:cNvPr id="4" name="Connecteur droit 3">
          <a:extLst xmlns:a="http://schemas.openxmlformats.org/drawingml/2006/main">
            <a:ext uri="{FF2B5EF4-FFF2-40B4-BE49-F238E27FC236}">
              <a16:creationId xmlns:a16="http://schemas.microsoft.com/office/drawing/2014/main" id="{421FCF51-025E-49B6-B384-1C4D21338017}"/>
            </a:ext>
          </a:extLst>
        </cdr:cNvPr>
        <cdr:cNvCxnSpPr/>
      </cdr:nvCxnSpPr>
      <cdr:spPr>
        <a:xfrm xmlns:a="http://schemas.openxmlformats.org/drawingml/2006/main" flipV="1">
          <a:off x="2324054" y="827088"/>
          <a:ext cx="811258" cy="486659"/>
        </a:xfrm>
        <a:prstGeom xmlns:a="http://schemas.openxmlformats.org/drawingml/2006/main" prst="line">
          <a:avLst/>
        </a:prstGeom>
        <a:ln xmlns:a="http://schemas.openxmlformats.org/drawingml/2006/main" w="38100">
          <a:solidFill>
            <a:srgbClr val="49BCCB"/>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0.50136</cdr:x>
      <cdr:y>0.50303</cdr:y>
    </cdr:from>
    <cdr:to>
      <cdr:x>0.67711</cdr:x>
      <cdr:y>0.67943</cdr:y>
    </cdr:to>
    <cdr:cxnSp macro="">
      <cdr:nvCxnSpPr>
        <cdr:cNvPr id="7" name="Connecteur droit 6">
          <a:extLst xmlns:a="http://schemas.openxmlformats.org/drawingml/2006/main">
            <a:ext uri="{FF2B5EF4-FFF2-40B4-BE49-F238E27FC236}">
              <a16:creationId xmlns:a16="http://schemas.microsoft.com/office/drawing/2014/main" id="{EA5F870B-98C7-4890-9D62-8B0A402B36AF}"/>
            </a:ext>
          </a:extLst>
        </cdr:cNvPr>
        <cdr:cNvCxnSpPr/>
      </cdr:nvCxnSpPr>
      <cdr:spPr>
        <a:xfrm xmlns:a="http://schemas.openxmlformats.org/drawingml/2006/main">
          <a:off x="2336800" y="1335193"/>
          <a:ext cx="819150" cy="468207"/>
        </a:xfrm>
        <a:prstGeom xmlns:a="http://schemas.openxmlformats.org/drawingml/2006/main" prst="line">
          <a:avLst/>
        </a:prstGeom>
        <a:ln xmlns:a="http://schemas.openxmlformats.org/drawingml/2006/main" w="38100">
          <a:solidFill>
            <a:srgbClr val="5DBB8A"/>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0.32561</cdr:x>
      <cdr:y>0.50303</cdr:y>
    </cdr:from>
    <cdr:to>
      <cdr:x>0.49728</cdr:x>
      <cdr:y>0.66986</cdr:y>
    </cdr:to>
    <cdr:cxnSp macro="">
      <cdr:nvCxnSpPr>
        <cdr:cNvPr id="8" name="Connecteur droit 7">
          <a:extLst xmlns:a="http://schemas.openxmlformats.org/drawingml/2006/main">
            <a:ext uri="{FF2B5EF4-FFF2-40B4-BE49-F238E27FC236}">
              <a16:creationId xmlns:a16="http://schemas.microsoft.com/office/drawing/2014/main" id="{18236D7C-2D33-456C-861A-328C0BDF7362}"/>
            </a:ext>
          </a:extLst>
        </cdr:cNvPr>
        <cdr:cNvCxnSpPr/>
      </cdr:nvCxnSpPr>
      <cdr:spPr>
        <a:xfrm xmlns:a="http://schemas.openxmlformats.org/drawingml/2006/main" flipV="1">
          <a:off x="1517650" y="1335194"/>
          <a:ext cx="800100" cy="442806"/>
        </a:xfrm>
        <a:prstGeom xmlns:a="http://schemas.openxmlformats.org/drawingml/2006/main" prst="line">
          <a:avLst/>
        </a:prstGeom>
        <a:ln xmlns:a="http://schemas.openxmlformats.org/drawingml/2006/main" w="38100">
          <a:solidFill>
            <a:srgbClr val="FDA23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0.32289</cdr:x>
      <cdr:y>0.33014</cdr:y>
    </cdr:from>
    <cdr:to>
      <cdr:x>0.49864</cdr:x>
      <cdr:y>0.5</cdr:y>
    </cdr:to>
    <cdr:cxnSp macro="">
      <cdr:nvCxnSpPr>
        <cdr:cNvPr id="15" name="Connecteur droit 14">
          <a:extLst xmlns:a="http://schemas.openxmlformats.org/drawingml/2006/main">
            <a:ext uri="{FF2B5EF4-FFF2-40B4-BE49-F238E27FC236}">
              <a16:creationId xmlns:a16="http://schemas.microsoft.com/office/drawing/2014/main" id="{97828A39-B5D6-43E0-8473-35BF7EB60D18}"/>
            </a:ext>
          </a:extLst>
        </cdr:cNvPr>
        <cdr:cNvCxnSpPr/>
      </cdr:nvCxnSpPr>
      <cdr:spPr>
        <a:xfrm xmlns:a="http://schemas.openxmlformats.org/drawingml/2006/main">
          <a:off x="1504950" y="876300"/>
          <a:ext cx="819150" cy="450850"/>
        </a:xfrm>
        <a:prstGeom xmlns:a="http://schemas.openxmlformats.org/drawingml/2006/main" prst="line">
          <a:avLst/>
        </a:prstGeom>
        <a:ln xmlns:a="http://schemas.openxmlformats.org/drawingml/2006/main" w="38100">
          <a:solidFill>
            <a:srgbClr val="9186A6"/>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0.49864</cdr:x>
      <cdr:y>0.50239</cdr:y>
    </cdr:from>
    <cdr:to>
      <cdr:x>0.5</cdr:x>
      <cdr:y>0.84689</cdr:y>
    </cdr:to>
    <cdr:cxnSp macro="">
      <cdr:nvCxnSpPr>
        <cdr:cNvPr id="17" name="Connecteur droit 16">
          <a:extLst xmlns:a="http://schemas.openxmlformats.org/drawingml/2006/main">
            <a:ext uri="{FF2B5EF4-FFF2-40B4-BE49-F238E27FC236}">
              <a16:creationId xmlns:a16="http://schemas.microsoft.com/office/drawing/2014/main" id="{38F83938-7399-49D0-9F85-E22622BF166D}"/>
            </a:ext>
          </a:extLst>
        </cdr:cNvPr>
        <cdr:cNvCxnSpPr/>
      </cdr:nvCxnSpPr>
      <cdr:spPr>
        <a:xfrm xmlns:a="http://schemas.openxmlformats.org/drawingml/2006/main" flipH="1" flipV="1">
          <a:off x="2324100" y="1333500"/>
          <a:ext cx="6350" cy="914401"/>
        </a:xfrm>
        <a:prstGeom xmlns:a="http://schemas.openxmlformats.org/drawingml/2006/main" prst="line">
          <a:avLst/>
        </a:prstGeom>
        <a:ln xmlns:a="http://schemas.openxmlformats.org/drawingml/2006/main" w="38100">
          <a:solidFill>
            <a:srgbClr val="FFCC66"/>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92075</xdr:rowOff>
    </xdr:from>
    <xdr:to>
      <xdr:col>0</xdr:col>
      <xdr:colOff>1428750</xdr:colOff>
      <xdr:row>0</xdr:row>
      <xdr:rowOff>1261053</xdr:rowOff>
    </xdr:to>
    <xdr:pic>
      <xdr:nvPicPr>
        <xdr:cNvPr id="4" name="Image 3">
          <a:extLst>
            <a:ext uri="{FF2B5EF4-FFF2-40B4-BE49-F238E27FC236}">
              <a16:creationId xmlns:a16="http://schemas.microsoft.com/office/drawing/2014/main" id="{FB6A9E24-7C41-4ECB-9A33-84DCBBE06356}"/>
            </a:ext>
          </a:extLst>
        </xdr:cNvPr>
        <xdr:cNvPicPr>
          <a:picLocks noChangeAspect="1"/>
        </xdr:cNvPicPr>
      </xdr:nvPicPr>
      <xdr:blipFill rotWithShape="1">
        <a:blip xmlns:r="http://schemas.openxmlformats.org/officeDocument/2006/relationships" r:embed="rId1"/>
        <a:srcRect l="10359" t="5753" b="16002"/>
        <a:stretch/>
      </xdr:blipFill>
      <xdr:spPr>
        <a:xfrm>
          <a:off x="171450" y="92075"/>
          <a:ext cx="1257300" cy="116897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416254</xdr:colOff>
      <xdr:row>2</xdr:row>
      <xdr:rowOff>38100</xdr:rowOff>
    </xdr:from>
    <xdr:to>
      <xdr:col>4</xdr:col>
      <xdr:colOff>857250</xdr:colOff>
      <xdr:row>3</xdr:row>
      <xdr:rowOff>92556</xdr:rowOff>
    </xdr:to>
    <xdr:sp macro="" textlink="">
      <xdr:nvSpPr>
        <xdr:cNvPr id="6" name="Flèche vers le bas 5">
          <a:extLst>
            <a:ext uri="{FF2B5EF4-FFF2-40B4-BE49-F238E27FC236}">
              <a16:creationId xmlns:a16="http://schemas.microsoft.com/office/drawing/2014/main" id="{00000000-0008-0000-0700-000006000000}"/>
            </a:ext>
          </a:extLst>
        </xdr:cNvPr>
        <xdr:cNvSpPr/>
      </xdr:nvSpPr>
      <xdr:spPr>
        <a:xfrm>
          <a:off x="7096454" y="755650"/>
          <a:ext cx="440996" cy="206856"/>
        </a:xfrm>
        <a:prstGeom prst="downArrow">
          <a:avLst/>
        </a:prstGeom>
        <a:solidFill>
          <a:srgbClr val="C0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23</xdr:col>
      <xdr:colOff>204199</xdr:colOff>
      <xdr:row>0</xdr:row>
      <xdr:rowOff>222250</xdr:rowOff>
    </xdr:from>
    <xdr:ext cx="1001448" cy="429039"/>
    <xdr:pic>
      <xdr:nvPicPr>
        <xdr:cNvPr id="2" name="Picture 2" descr="D:\Dossiers LCC\EC-ENV\Communication\Logo\division Environnement-CMJN[1].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96599" y="158750"/>
          <a:ext cx="1001448" cy="429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31751</xdr:colOff>
      <xdr:row>0</xdr:row>
      <xdr:rowOff>1</xdr:rowOff>
    </xdr:from>
    <xdr:to>
      <xdr:col>6</xdr:col>
      <xdr:colOff>356810</xdr:colOff>
      <xdr:row>0</xdr:row>
      <xdr:rowOff>870310</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669" t="19198" r="29905" b="20319"/>
        <a:stretch/>
      </xdr:blipFill>
      <xdr:spPr>
        <a:xfrm>
          <a:off x="2434168" y="1"/>
          <a:ext cx="822475" cy="8703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ynabio Synabio" id="{E87ECE61-9940-40B8-8EA2-EB440FF23ADB}" userId="Synabio Synabio"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19-07-04T18:30:18.39" personId="{E87ECE61-9940-40B8-8EA2-EB440FF23ADB}" id="{3D5734DC-B923-44D3-9268-96D620EC3365}">
    <text>A mettre à jour part Ecocert au vu du changement des exigence (compris dans le devis) + par le Synabio</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19-07-04T18:31:21.84" personId="{E87ECE61-9940-40B8-8EA2-EB440FF23ADB}" id="{0D0578FB-F66F-409F-98AD-042C5F2AD892}">
    <text>Onglet à ne pas garder dans le dox excel, le plan d'action doit faire l'objet d'un document à part</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07-04T18:20:42.00" personId="{E87ECE61-9940-40B8-8EA2-EB440FF23ADB}" id="{F5673BF4-F2C9-4DAF-B3CE-B6B40C739FB3}">
    <text>Cet onglet me parrait difficilement lisible ... Un peu trop complexe, est-ce que ce n'est pas au auditeur d'avoir leur grille mais pas dans le référentiel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2"/>
  <sheetViews>
    <sheetView zoomScaleNormal="100" zoomScaleSheetLayoutView="80" workbookViewId="0">
      <selection activeCell="C12" sqref="C12"/>
    </sheetView>
  </sheetViews>
  <sheetFormatPr baseColWidth="10" defaultColWidth="11" defaultRowHeight="14.5"/>
  <cols>
    <col min="1" max="1" width="25" style="159" customWidth="1"/>
    <col min="2" max="2" width="7.5" customWidth="1"/>
    <col min="3" max="3" width="209" style="158" customWidth="1"/>
    <col min="4" max="4" width="70.125" style="158" customWidth="1"/>
    <col min="5" max="16384" width="11" style="158"/>
  </cols>
  <sheetData>
    <row r="1" spans="1:15" ht="110.15" customHeight="1" thickBot="1">
      <c r="A1" s="104"/>
      <c r="B1" s="212" t="s">
        <v>194</v>
      </c>
      <c r="C1" s="213"/>
      <c r="D1" s="214"/>
      <c r="E1" s="214"/>
      <c r="F1" s="214"/>
      <c r="G1" s="214"/>
      <c r="H1" s="214"/>
      <c r="I1" s="215"/>
      <c r="J1" s="214"/>
      <c r="K1" s="214"/>
      <c r="L1" s="214"/>
      <c r="M1" s="214"/>
      <c r="N1" s="214"/>
      <c r="O1" s="214"/>
    </row>
    <row r="2" spans="1:15" ht="24" customHeight="1">
      <c r="A2" s="104"/>
      <c r="B2" s="207"/>
      <c r="C2" s="211"/>
      <c r="D2" s="209"/>
      <c r="E2" s="209"/>
      <c r="F2" s="209"/>
      <c r="G2" s="209"/>
      <c r="H2" s="209"/>
      <c r="I2" s="209"/>
      <c r="J2" s="206"/>
      <c r="K2" s="206"/>
      <c r="L2" s="206"/>
      <c r="M2" s="206"/>
      <c r="N2" s="206"/>
      <c r="O2" s="206"/>
    </row>
    <row r="3" spans="1:15" ht="35.15" customHeight="1">
      <c r="A3" s="105"/>
      <c r="B3" s="118"/>
      <c r="C3" s="243" t="s">
        <v>288</v>
      </c>
      <c r="D3" s="217"/>
      <c r="E3" s="206"/>
      <c r="F3" s="206"/>
      <c r="G3" s="206"/>
      <c r="H3" s="206"/>
      <c r="I3" s="206"/>
      <c r="J3" s="206"/>
      <c r="K3" s="206"/>
      <c r="L3" s="206"/>
      <c r="M3" s="206"/>
      <c r="N3" s="206"/>
      <c r="O3" s="206"/>
    </row>
    <row r="4" spans="1:15" ht="132" customHeight="1">
      <c r="A4" s="105"/>
      <c r="B4" s="208"/>
      <c r="C4" s="160" t="s">
        <v>376</v>
      </c>
      <c r="D4" s="217"/>
      <c r="E4" s="206"/>
      <c r="F4" s="206"/>
      <c r="G4" s="206"/>
      <c r="H4" s="206"/>
      <c r="I4" s="206"/>
      <c r="J4" s="206"/>
      <c r="K4" s="206"/>
      <c r="L4" s="206"/>
      <c r="M4" s="206"/>
      <c r="N4" s="206"/>
      <c r="O4" s="206"/>
    </row>
    <row r="5" spans="1:15" ht="31" customHeight="1">
      <c r="A5" s="105"/>
      <c r="B5" s="208"/>
      <c r="C5" s="160" t="s">
        <v>289</v>
      </c>
      <c r="D5" s="107" t="s">
        <v>275</v>
      </c>
      <c r="E5" s="206"/>
      <c r="F5" s="206"/>
      <c r="G5" s="206"/>
      <c r="H5" s="206"/>
      <c r="I5" s="206"/>
      <c r="J5" s="206"/>
      <c r="K5" s="206"/>
      <c r="L5" s="206"/>
      <c r="M5" s="206"/>
      <c r="N5" s="206"/>
      <c r="O5" s="206"/>
    </row>
    <row r="6" spans="1:15" ht="24.65" customHeight="1">
      <c r="A6" s="105"/>
      <c r="B6" s="208"/>
      <c r="C6" s="210" t="s">
        <v>277</v>
      </c>
      <c r="D6" s="200"/>
      <c r="E6" s="206"/>
      <c r="F6" s="206"/>
      <c r="G6" s="206"/>
      <c r="H6" s="206"/>
      <c r="I6" s="206"/>
      <c r="J6" s="206"/>
      <c r="K6" s="206"/>
      <c r="L6" s="206"/>
      <c r="M6" s="206"/>
      <c r="N6" s="206"/>
      <c r="O6" s="206"/>
    </row>
    <row r="7" spans="1:15" ht="20.149999999999999" customHeight="1">
      <c r="A7" s="105"/>
      <c r="B7" s="118"/>
      <c r="C7" s="204" t="s">
        <v>278</v>
      </c>
      <c r="D7" s="200"/>
      <c r="E7" s="206"/>
      <c r="F7" s="206"/>
      <c r="G7" s="206"/>
      <c r="H7" s="206"/>
      <c r="I7" s="206"/>
      <c r="J7" s="206"/>
      <c r="K7" s="206"/>
      <c r="L7" s="206"/>
      <c r="M7" s="206"/>
      <c r="N7" s="206"/>
      <c r="O7" s="206"/>
    </row>
    <row r="8" spans="1:15" ht="20.149999999999999" customHeight="1">
      <c r="A8" s="105"/>
      <c r="B8" s="118"/>
      <c r="C8" s="210" t="s">
        <v>279</v>
      </c>
      <c r="D8" s="200"/>
      <c r="E8" s="206"/>
      <c r="F8" s="206"/>
      <c r="G8" s="206"/>
      <c r="H8" s="206"/>
      <c r="I8" s="206"/>
      <c r="J8" s="206"/>
      <c r="K8" s="206"/>
      <c r="L8" s="206"/>
      <c r="M8" s="206"/>
      <c r="N8" s="206"/>
      <c r="O8" s="206"/>
    </row>
    <row r="9" spans="1:15" ht="20.149999999999999" customHeight="1">
      <c r="A9" s="105"/>
      <c r="B9" s="208"/>
      <c r="C9" s="210" t="s">
        <v>283</v>
      </c>
      <c r="D9" s="200"/>
      <c r="E9" s="206"/>
      <c r="F9" s="206"/>
      <c r="G9" s="206"/>
      <c r="H9" s="206"/>
      <c r="I9" s="206"/>
      <c r="J9" s="206"/>
      <c r="K9" s="206"/>
      <c r="L9" s="206"/>
      <c r="M9" s="206"/>
      <c r="N9" s="206"/>
      <c r="O9" s="206"/>
    </row>
    <row r="10" spans="1:15" ht="20.149999999999999" customHeight="1">
      <c r="A10" s="105"/>
      <c r="B10" s="118"/>
      <c r="C10" s="204" t="s">
        <v>280</v>
      </c>
      <c r="D10" s="200"/>
      <c r="E10" s="206"/>
      <c r="F10" s="206"/>
      <c r="G10" s="206"/>
      <c r="H10" s="206"/>
      <c r="I10" s="206"/>
      <c r="J10" s="206"/>
      <c r="K10" s="206"/>
      <c r="L10" s="206"/>
      <c r="M10" s="206"/>
      <c r="N10" s="206"/>
      <c r="O10" s="206"/>
    </row>
    <row r="11" spans="1:15" ht="20.149999999999999" customHeight="1">
      <c r="A11" s="105"/>
      <c r="B11" s="118"/>
      <c r="C11" s="204" t="s">
        <v>281</v>
      </c>
      <c r="D11" s="200"/>
      <c r="E11" s="206"/>
      <c r="F11" s="206"/>
      <c r="G11" s="206"/>
      <c r="H11" s="206"/>
      <c r="I11" s="206"/>
      <c r="J11" s="206"/>
      <c r="K11" s="206"/>
      <c r="L11" s="206"/>
      <c r="M11" s="206"/>
      <c r="N11" s="206"/>
      <c r="O11" s="206"/>
    </row>
    <row r="12" spans="1:15" ht="20.149999999999999" customHeight="1">
      <c r="A12" s="105"/>
      <c r="B12" s="118"/>
      <c r="C12" s="205" t="s">
        <v>282</v>
      </c>
      <c r="D12" s="200"/>
      <c r="E12" s="206"/>
      <c r="F12" s="206"/>
      <c r="G12" s="206"/>
      <c r="H12" s="206"/>
      <c r="I12" s="206"/>
      <c r="J12" s="206"/>
      <c r="K12" s="206"/>
      <c r="L12" s="206"/>
      <c r="M12" s="206"/>
      <c r="N12" s="206"/>
      <c r="O12" s="206"/>
    </row>
    <row r="13" spans="1:15" ht="20.149999999999999" customHeight="1">
      <c r="A13" s="105"/>
      <c r="B13" s="118"/>
      <c r="C13" s="204" t="s">
        <v>284</v>
      </c>
      <c r="D13" s="200"/>
      <c r="E13" s="206"/>
      <c r="F13" s="206"/>
      <c r="G13" s="206"/>
      <c r="H13" s="206"/>
      <c r="I13" s="206"/>
      <c r="J13" s="206"/>
      <c r="K13" s="206"/>
      <c r="L13" s="206"/>
      <c r="M13" s="206"/>
      <c r="N13" s="206"/>
      <c r="O13" s="206"/>
    </row>
    <row r="14" spans="1:15" ht="20.149999999999999" customHeight="1">
      <c r="A14" s="105"/>
      <c r="B14" s="118"/>
      <c r="C14" s="216"/>
      <c r="D14" s="231"/>
      <c r="E14" s="206"/>
      <c r="F14" s="206"/>
      <c r="G14" s="206"/>
      <c r="H14" s="206"/>
      <c r="I14" s="206"/>
      <c r="J14" s="206"/>
      <c r="K14" s="206"/>
      <c r="L14" s="206"/>
      <c r="M14" s="206"/>
      <c r="N14" s="206"/>
      <c r="O14" s="206"/>
    </row>
    <row r="15" spans="1:15" ht="92.5" customHeight="1">
      <c r="A15" s="105"/>
      <c r="B15" s="118"/>
      <c r="C15" s="102"/>
      <c r="D15" s="216"/>
      <c r="E15" s="206"/>
      <c r="F15" s="206"/>
      <c r="G15" s="206"/>
      <c r="H15" s="206"/>
      <c r="I15" s="206"/>
      <c r="J15" s="206"/>
      <c r="K15" s="206"/>
      <c r="L15" s="206"/>
      <c r="M15" s="206"/>
      <c r="N15" s="206"/>
      <c r="O15" s="206"/>
    </row>
    <row r="16" spans="1:15">
      <c r="A16" s="105"/>
      <c r="B16" s="118"/>
      <c r="C16" s="102"/>
      <c r="D16" s="102"/>
      <c r="E16" s="206"/>
      <c r="F16" s="206"/>
      <c r="G16" s="206"/>
      <c r="H16" s="206"/>
      <c r="I16" s="206"/>
      <c r="J16" s="206"/>
      <c r="K16" s="206"/>
      <c r="L16" s="206"/>
      <c r="M16" s="206"/>
      <c r="N16" s="206"/>
      <c r="O16" s="206"/>
    </row>
    <row r="17" spans="1:15">
      <c r="A17" s="105"/>
      <c r="B17" s="118"/>
      <c r="C17" s="102"/>
      <c r="D17" s="102"/>
      <c r="E17" s="206"/>
      <c r="F17" s="206"/>
      <c r="G17" s="206"/>
      <c r="H17" s="206"/>
      <c r="I17" s="206"/>
      <c r="J17" s="206"/>
      <c r="K17" s="206"/>
      <c r="L17" s="206"/>
      <c r="M17" s="206"/>
      <c r="N17" s="206"/>
      <c r="O17" s="206"/>
    </row>
    <row r="18" spans="1:15">
      <c r="A18" s="105"/>
      <c r="B18" s="118"/>
      <c r="C18" s="102"/>
      <c r="D18" s="102"/>
      <c r="E18" s="206"/>
      <c r="F18" s="206"/>
      <c r="G18" s="206"/>
      <c r="H18" s="206"/>
      <c r="I18" s="206"/>
      <c r="J18" s="206"/>
      <c r="K18" s="206"/>
      <c r="L18" s="206"/>
      <c r="M18" s="206"/>
      <c r="N18" s="206"/>
      <c r="O18" s="206"/>
    </row>
    <row r="19" spans="1:15">
      <c r="A19" s="105"/>
      <c r="B19" s="118"/>
      <c r="C19" s="102"/>
      <c r="D19" s="102"/>
      <c r="E19" s="206"/>
      <c r="F19" s="206"/>
      <c r="G19" s="206"/>
      <c r="H19" s="206"/>
      <c r="I19" s="206"/>
      <c r="J19" s="206"/>
      <c r="K19" s="206"/>
      <c r="L19" s="206"/>
      <c r="M19" s="206"/>
      <c r="N19" s="206"/>
      <c r="O19" s="206"/>
    </row>
    <row r="20" spans="1:15">
      <c r="A20" s="105"/>
      <c r="B20" s="118"/>
      <c r="C20" s="102"/>
      <c r="D20" s="102"/>
      <c r="E20" s="206"/>
      <c r="F20" s="206"/>
      <c r="G20" s="206"/>
      <c r="H20" s="206"/>
      <c r="I20" s="206"/>
      <c r="J20" s="206"/>
      <c r="K20" s="206"/>
      <c r="L20" s="206"/>
      <c r="M20" s="206"/>
      <c r="N20" s="206"/>
      <c r="O20" s="206"/>
    </row>
    <row r="21" spans="1:15">
      <c r="A21" s="105"/>
      <c r="B21" s="118"/>
      <c r="C21" s="102"/>
      <c r="D21" s="102"/>
      <c r="E21" s="206"/>
      <c r="F21" s="206"/>
      <c r="G21" s="206"/>
      <c r="H21" s="206"/>
      <c r="I21" s="206"/>
      <c r="J21" s="206"/>
      <c r="K21" s="206"/>
      <c r="L21" s="206"/>
      <c r="M21" s="206"/>
      <c r="N21" s="206"/>
      <c r="O21" s="206"/>
    </row>
    <row r="22" spans="1:15">
      <c r="A22" s="105"/>
      <c r="B22" s="118"/>
      <c r="C22" s="102"/>
      <c r="D22" s="102"/>
      <c r="E22" s="206"/>
      <c r="F22" s="206"/>
      <c r="G22" s="206"/>
      <c r="H22" s="206"/>
      <c r="I22" s="206"/>
      <c r="J22" s="206"/>
      <c r="K22" s="206"/>
      <c r="L22" s="206"/>
      <c r="M22" s="206"/>
      <c r="N22" s="206"/>
      <c r="O22" s="206"/>
    </row>
    <row r="23" spans="1:15">
      <c r="A23" s="105"/>
      <c r="B23" s="118"/>
      <c r="C23" s="102"/>
      <c r="D23" s="102"/>
      <c r="E23" s="206"/>
      <c r="F23" s="206"/>
      <c r="G23" s="206"/>
      <c r="H23" s="206"/>
      <c r="I23" s="206"/>
      <c r="J23" s="206"/>
      <c r="K23" s="206"/>
      <c r="L23" s="206"/>
      <c r="M23" s="206"/>
      <c r="N23" s="206"/>
      <c r="O23" s="206"/>
    </row>
    <row r="24" spans="1:15">
      <c r="A24" s="105"/>
      <c r="B24" s="118"/>
      <c r="C24" s="102"/>
      <c r="D24" s="102"/>
      <c r="E24" s="206"/>
      <c r="F24" s="206"/>
      <c r="G24" s="206"/>
      <c r="H24" s="206"/>
      <c r="I24" s="206"/>
      <c r="J24" s="206"/>
      <c r="K24" s="206"/>
      <c r="L24" s="206"/>
      <c r="M24" s="206"/>
      <c r="N24" s="206"/>
      <c r="O24" s="206"/>
    </row>
    <row r="25" spans="1:15">
      <c r="A25" s="105"/>
      <c r="B25" s="118"/>
      <c r="C25" s="102"/>
      <c r="D25" s="102"/>
      <c r="E25" s="206"/>
      <c r="F25" s="206"/>
      <c r="G25" s="206"/>
      <c r="H25" s="206"/>
      <c r="I25" s="206"/>
      <c r="J25" s="206"/>
      <c r="K25" s="206"/>
      <c r="L25" s="206"/>
      <c r="M25" s="206"/>
      <c r="N25" s="206"/>
      <c r="O25" s="206"/>
    </row>
    <row r="26" spans="1:15">
      <c r="A26" s="105"/>
      <c r="B26" s="118"/>
      <c r="C26" s="102"/>
      <c r="D26" s="102"/>
      <c r="E26" s="206"/>
      <c r="F26" s="206"/>
      <c r="G26" s="206"/>
      <c r="H26" s="206"/>
      <c r="I26" s="206"/>
      <c r="J26" s="206"/>
      <c r="K26" s="206"/>
      <c r="L26" s="206"/>
      <c r="M26" s="206"/>
      <c r="N26" s="206"/>
      <c r="O26" s="206"/>
    </row>
    <row r="27" spans="1:15">
      <c r="A27" s="105"/>
      <c r="B27" s="118"/>
      <c r="C27" s="102"/>
      <c r="D27" s="102"/>
      <c r="E27" s="206"/>
      <c r="F27" s="206"/>
      <c r="G27" s="206"/>
      <c r="H27" s="206"/>
      <c r="I27" s="206"/>
      <c r="J27" s="206"/>
      <c r="K27" s="206"/>
      <c r="L27" s="206"/>
      <c r="M27" s="206"/>
      <c r="N27" s="206"/>
      <c r="O27" s="206"/>
    </row>
    <row r="28" spans="1:15">
      <c r="A28" s="105"/>
      <c r="B28" s="118"/>
      <c r="C28" s="102"/>
      <c r="D28" s="102"/>
      <c r="E28" s="206"/>
      <c r="F28" s="206"/>
      <c r="G28" s="206"/>
      <c r="H28" s="206"/>
      <c r="I28" s="206"/>
      <c r="J28" s="206"/>
      <c r="K28" s="206"/>
      <c r="L28" s="206"/>
      <c r="M28" s="206"/>
      <c r="N28" s="206"/>
      <c r="O28" s="206"/>
    </row>
    <row r="29" spans="1:15">
      <c r="A29" s="105"/>
      <c r="B29" s="118"/>
      <c r="C29" s="102"/>
      <c r="D29" s="102"/>
      <c r="E29" s="206"/>
      <c r="F29" s="206"/>
      <c r="G29" s="206"/>
      <c r="H29" s="206"/>
      <c r="I29" s="206"/>
      <c r="J29" s="206"/>
      <c r="K29" s="206"/>
      <c r="L29" s="206"/>
      <c r="M29" s="206"/>
      <c r="N29" s="206"/>
      <c r="O29" s="206"/>
    </row>
    <row r="30" spans="1:15">
      <c r="A30" s="105"/>
      <c r="B30" s="118"/>
      <c r="C30" s="102"/>
      <c r="D30" s="102"/>
      <c r="E30" s="206"/>
      <c r="F30" s="206"/>
      <c r="G30" s="206"/>
      <c r="H30" s="206"/>
      <c r="I30" s="206"/>
      <c r="J30" s="206"/>
      <c r="K30" s="206"/>
      <c r="L30" s="206"/>
      <c r="M30" s="206"/>
      <c r="N30" s="206"/>
      <c r="O30" s="206"/>
    </row>
    <row r="31" spans="1:15">
      <c r="A31" s="105"/>
      <c r="B31" s="118"/>
      <c r="C31" s="102"/>
      <c r="D31" s="102"/>
      <c r="E31" s="206"/>
      <c r="F31" s="206"/>
      <c r="G31" s="206"/>
      <c r="H31" s="206"/>
      <c r="I31" s="206"/>
      <c r="J31" s="206"/>
      <c r="K31" s="206"/>
      <c r="L31" s="206"/>
      <c r="M31" s="206"/>
      <c r="N31" s="206"/>
      <c r="O31" s="206"/>
    </row>
    <row r="32" spans="1:15">
      <c r="A32" s="105"/>
      <c r="B32" s="118"/>
      <c r="C32" s="102"/>
      <c r="D32" s="102"/>
      <c r="E32" s="206"/>
      <c r="F32" s="206"/>
      <c r="G32" s="206"/>
      <c r="H32" s="206"/>
      <c r="I32" s="206"/>
      <c r="J32" s="206"/>
      <c r="K32" s="206"/>
      <c r="L32" s="206"/>
      <c r="M32" s="206"/>
      <c r="N32" s="206"/>
      <c r="O32" s="206"/>
    </row>
    <row r="33" spans="1:15">
      <c r="A33" s="105"/>
      <c r="B33" s="118"/>
      <c r="C33" s="102"/>
      <c r="D33" s="102"/>
      <c r="E33" s="206"/>
      <c r="F33" s="206"/>
      <c r="G33" s="206"/>
      <c r="H33" s="206"/>
      <c r="I33" s="206"/>
      <c r="J33" s="206"/>
      <c r="K33" s="206"/>
      <c r="L33" s="206"/>
      <c r="M33" s="206"/>
      <c r="N33" s="206"/>
      <c r="O33" s="206"/>
    </row>
    <row r="34" spans="1:15">
      <c r="A34" s="105"/>
      <c r="B34" s="118"/>
      <c r="C34" s="102"/>
      <c r="D34" s="102"/>
      <c r="E34" s="206"/>
      <c r="F34" s="206"/>
      <c r="G34" s="206"/>
      <c r="H34" s="206"/>
      <c r="I34" s="206"/>
      <c r="J34" s="206"/>
      <c r="K34" s="206"/>
      <c r="L34" s="206"/>
      <c r="M34" s="206"/>
      <c r="N34" s="206"/>
      <c r="O34" s="206"/>
    </row>
    <row r="35" spans="1:15">
      <c r="A35" s="105"/>
      <c r="B35" s="118"/>
      <c r="C35" s="102"/>
      <c r="D35" s="102"/>
      <c r="E35" s="206"/>
      <c r="F35" s="206"/>
      <c r="G35" s="206"/>
      <c r="H35" s="206"/>
      <c r="I35" s="206"/>
      <c r="J35" s="206"/>
      <c r="K35" s="206"/>
      <c r="L35" s="206"/>
      <c r="M35" s="206"/>
      <c r="N35" s="206"/>
      <c r="O35" s="206"/>
    </row>
    <row r="36" spans="1:15">
      <c r="A36" s="105"/>
      <c r="B36" s="118"/>
      <c r="C36" s="102"/>
      <c r="D36" s="102"/>
      <c r="E36" s="206"/>
      <c r="F36" s="206"/>
      <c r="G36" s="206"/>
      <c r="H36" s="206"/>
      <c r="I36" s="206"/>
      <c r="J36" s="206"/>
      <c r="K36" s="206"/>
      <c r="L36" s="206"/>
      <c r="M36" s="206"/>
      <c r="N36" s="206"/>
      <c r="O36" s="206"/>
    </row>
    <row r="37" spans="1:15">
      <c r="A37" s="105"/>
      <c r="B37" s="118"/>
      <c r="C37" s="102"/>
      <c r="D37" s="102"/>
      <c r="E37" s="206"/>
      <c r="F37" s="206"/>
      <c r="G37" s="206"/>
      <c r="H37" s="206"/>
      <c r="I37" s="206"/>
      <c r="J37" s="206"/>
      <c r="K37" s="206"/>
      <c r="L37" s="206"/>
      <c r="M37" s="206"/>
      <c r="N37" s="206"/>
      <c r="O37" s="206"/>
    </row>
    <row r="38" spans="1:15">
      <c r="A38" s="105"/>
      <c r="B38" s="118"/>
      <c r="C38" s="102"/>
      <c r="D38" s="102"/>
      <c r="E38" s="206"/>
      <c r="F38" s="206"/>
      <c r="G38" s="206"/>
      <c r="H38" s="206"/>
      <c r="I38" s="206"/>
      <c r="J38" s="206"/>
      <c r="K38" s="206"/>
      <c r="L38" s="206"/>
      <c r="M38" s="206"/>
      <c r="N38" s="206"/>
      <c r="O38" s="206"/>
    </row>
    <row r="39" spans="1:15">
      <c r="A39" s="105"/>
      <c r="B39" s="118"/>
      <c r="C39" s="102"/>
      <c r="D39" s="102"/>
      <c r="E39" s="206"/>
      <c r="F39" s="206"/>
      <c r="G39" s="206"/>
      <c r="H39" s="206"/>
      <c r="I39" s="206"/>
      <c r="J39" s="206"/>
      <c r="K39" s="206"/>
      <c r="L39" s="206"/>
      <c r="M39" s="206"/>
      <c r="N39" s="206"/>
      <c r="O39" s="206"/>
    </row>
    <row r="40" spans="1:15">
      <c r="A40" s="105"/>
      <c r="B40" s="118"/>
      <c r="C40" s="102"/>
      <c r="D40" s="102"/>
      <c r="E40" s="206"/>
      <c r="F40" s="206"/>
      <c r="G40" s="206"/>
      <c r="H40" s="206"/>
      <c r="I40" s="206"/>
      <c r="J40" s="206"/>
      <c r="K40" s="206"/>
      <c r="L40" s="206"/>
      <c r="M40" s="206"/>
      <c r="N40" s="206"/>
      <c r="O40" s="206"/>
    </row>
    <row r="41" spans="1:15">
      <c r="A41" s="105"/>
      <c r="B41" s="118"/>
      <c r="C41" s="102"/>
      <c r="D41" s="102"/>
      <c r="E41" s="206"/>
      <c r="F41" s="206"/>
      <c r="G41" s="206"/>
      <c r="H41" s="206"/>
      <c r="I41" s="206"/>
      <c r="J41" s="206"/>
      <c r="K41" s="206"/>
      <c r="L41" s="206"/>
      <c r="M41" s="206"/>
      <c r="N41" s="206"/>
      <c r="O41" s="206"/>
    </row>
    <row r="42" spans="1:15">
      <c r="A42" s="105"/>
      <c r="B42" s="118"/>
      <c r="C42" s="102"/>
      <c r="D42" s="102"/>
      <c r="E42" s="206"/>
      <c r="F42" s="206"/>
      <c r="G42" s="206"/>
      <c r="H42" s="206"/>
      <c r="I42" s="206"/>
      <c r="J42" s="206"/>
      <c r="K42" s="206"/>
      <c r="L42" s="206"/>
      <c r="M42" s="206"/>
      <c r="N42" s="206"/>
      <c r="O42" s="206"/>
    </row>
    <row r="43" spans="1:15">
      <c r="A43" s="105"/>
      <c r="B43" s="118"/>
      <c r="C43" s="102"/>
      <c r="D43" s="102"/>
      <c r="E43" s="206"/>
      <c r="F43" s="206"/>
      <c r="G43" s="206"/>
      <c r="H43" s="206"/>
      <c r="I43" s="206"/>
      <c r="J43" s="206"/>
      <c r="K43" s="206"/>
      <c r="L43" s="206"/>
      <c r="M43" s="206"/>
      <c r="N43" s="206"/>
      <c r="O43" s="206"/>
    </row>
    <row r="44" spans="1:15">
      <c r="A44" s="105"/>
      <c r="B44" s="118"/>
      <c r="C44" s="102"/>
      <c r="D44" s="102"/>
      <c r="E44" s="206"/>
      <c r="F44" s="206"/>
      <c r="G44" s="206"/>
      <c r="H44" s="206"/>
      <c r="I44" s="206"/>
      <c r="J44" s="206"/>
      <c r="K44" s="206"/>
      <c r="L44" s="206"/>
      <c r="M44" s="206"/>
      <c r="N44" s="206"/>
      <c r="O44" s="206"/>
    </row>
    <row r="45" spans="1:15">
      <c r="A45" s="105"/>
      <c r="B45" s="118"/>
      <c r="C45" s="102"/>
      <c r="D45" s="102"/>
      <c r="E45" s="206"/>
      <c r="F45" s="206"/>
      <c r="G45" s="206"/>
      <c r="H45" s="206"/>
      <c r="I45" s="206"/>
      <c r="J45" s="206"/>
      <c r="K45" s="206"/>
      <c r="L45" s="206"/>
      <c r="M45" s="206"/>
      <c r="N45" s="206"/>
      <c r="O45" s="206"/>
    </row>
    <row r="46" spans="1:15">
      <c r="A46" s="105"/>
      <c r="B46" s="118"/>
      <c r="C46" s="102"/>
      <c r="D46" s="102"/>
      <c r="E46" s="206"/>
      <c r="F46" s="206"/>
      <c r="G46" s="206"/>
      <c r="H46" s="206"/>
      <c r="I46" s="206"/>
      <c r="J46" s="206"/>
      <c r="K46" s="206"/>
      <c r="L46" s="206"/>
      <c r="M46" s="206"/>
      <c r="N46" s="206"/>
      <c r="O46" s="206"/>
    </row>
    <row r="47" spans="1:15">
      <c r="A47" s="105"/>
      <c r="B47" s="118"/>
      <c r="C47" s="102"/>
      <c r="D47" s="102"/>
      <c r="E47" s="206"/>
      <c r="F47" s="206"/>
      <c r="G47" s="206"/>
      <c r="H47" s="206"/>
      <c r="I47" s="206"/>
      <c r="J47" s="206"/>
      <c r="K47" s="206"/>
      <c r="L47" s="206"/>
      <c r="M47" s="206"/>
      <c r="N47" s="206"/>
      <c r="O47" s="206"/>
    </row>
    <row r="48" spans="1:15">
      <c r="A48" s="105"/>
      <c r="B48" s="118"/>
      <c r="C48" s="102"/>
      <c r="D48" s="102"/>
      <c r="E48" s="206"/>
      <c r="F48" s="206"/>
      <c r="G48" s="206"/>
      <c r="H48" s="206"/>
      <c r="I48" s="206"/>
      <c r="J48" s="206"/>
      <c r="K48" s="206"/>
      <c r="L48" s="206"/>
      <c r="M48" s="206"/>
      <c r="N48" s="206"/>
      <c r="O48" s="206"/>
    </row>
    <row r="49" spans="1:15">
      <c r="A49" s="105"/>
      <c r="B49" s="118"/>
      <c r="C49" s="102"/>
      <c r="D49" s="102"/>
      <c r="E49" s="206"/>
      <c r="F49" s="206"/>
      <c r="G49" s="206"/>
      <c r="H49" s="206"/>
      <c r="I49" s="206"/>
      <c r="J49" s="206"/>
      <c r="K49" s="206"/>
      <c r="L49" s="206"/>
      <c r="M49" s="206"/>
      <c r="N49" s="206"/>
      <c r="O49" s="206"/>
    </row>
    <row r="50" spans="1:15">
      <c r="A50" s="105"/>
      <c r="B50" s="118"/>
      <c r="C50" s="102"/>
      <c r="D50" s="102"/>
      <c r="E50" s="206"/>
      <c r="F50" s="206"/>
      <c r="G50" s="206"/>
      <c r="H50" s="206"/>
      <c r="I50" s="206"/>
      <c r="J50" s="206"/>
      <c r="K50" s="206"/>
      <c r="L50" s="206"/>
      <c r="M50" s="206"/>
      <c r="N50" s="206"/>
      <c r="O50" s="206"/>
    </row>
    <row r="51" spans="1:15">
      <c r="A51" s="105"/>
      <c r="B51" s="118"/>
      <c r="C51" s="102"/>
      <c r="D51" s="102"/>
      <c r="E51" s="206"/>
      <c r="F51" s="206"/>
      <c r="G51" s="206"/>
      <c r="H51" s="206"/>
      <c r="I51" s="206"/>
      <c r="J51" s="206"/>
      <c r="K51" s="206"/>
      <c r="L51" s="206"/>
      <c r="M51" s="206"/>
      <c r="N51" s="206"/>
      <c r="O51" s="206"/>
    </row>
    <row r="52" spans="1:15">
      <c r="A52" s="105"/>
      <c r="B52" s="118"/>
      <c r="C52" s="102"/>
      <c r="D52" s="102"/>
      <c r="E52" s="206"/>
      <c r="F52" s="206"/>
      <c r="G52" s="206"/>
      <c r="H52" s="206"/>
      <c r="I52" s="206"/>
      <c r="J52" s="206"/>
      <c r="K52" s="206"/>
      <c r="L52" s="206"/>
      <c r="M52" s="206"/>
      <c r="N52" s="206"/>
      <c r="O52" s="206"/>
    </row>
    <row r="53" spans="1:15">
      <c r="A53" s="105"/>
      <c r="B53" s="118"/>
      <c r="C53" s="102"/>
      <c r="D53" s="102"/>
      <c r="E53" s="206"/>
      <c r="F53" s="206"/>
      <c r="G53" s="206"/>
      <c r="H53" s="206"/>
      <c r="I53" s="206"/>
      <c r="J53" s="206"/>
      <c r="K53" s="206"/>
      <c r="L53" s="206"/>
      <c r="M53" s="206"/>
      <c r="N53" s="206"/>
      <c r="O53" s="206"/>
    </row>
    <row r="54" spans="1:15">
      <c r="A54" s="105"/>
      <c r="B54" s="118"/>
      <c r="C54" s="102"/>
      <c r="D54" s="102"/>
      <c r="E54" s="206"/>
      <c r="F54" s="206"/>
      <c r="G54" s="206"/>
      <c r="H54" s="206"/>
      <c r="I54" s="206"/>
      <c r="J54" s="206"/>
      <c r="K54" s="206"/>
      <c r="L54" s="206"/>
      <c r="M54" s="206"/>
      <c r="N54" s="206"/>
      <c r="O54" s="206"/>
    </row>
    <row r="55" spans="1:15">
      <c r="A55" s="105"/>
      <c r="B55" s="118"/>
      <c r="C55" s="102"/>
      <c r="D55" s="102"/>
      <c r="E55" s="206"/>
      <c r="F55" s="206"/>
      <c r="G55" s="206"/>
      <c r="H55" s="206"/>
      <c r="I55" s="206"/>
      <c r="J55" s="206"/>
      <c r="K55" s="206"/>
      <c r="L55" s="206"/>
      <c r="M55" s="206"/>
      <c r="N55" s="206"/>
      <c r="O55" s="206"/>
    </row>
    <row r="56" spans="1:15">
      <c r="A56" s="105"/>
      <c r="B56" s="118"/>
      <c r="C56" s="102"/>
      <c r="D56" s="102"/>
      <c r="E56" s="206"/>
      <c r="F56" s="206"/>
      <c r="G56" s="206"/>
      <c r="H56" s="206"/>
      <c r="I56" s="206"/>
      <c r="J56" s="206"/>
      <c r="K56" s="206"/>
      <c r="L56" s="206"/>
      <c r="M56" s="206"/>
      <c r="N56" s="206"/>
      <c r="O56" s="206"/>
    </row>
    <row r="57" spans="1:15">
      <c r="A57" s="105"/>
      <c r="B57" s="118"/>
      <c r="C57" s="102"/>
      <c r="D57" s="102"/>
      <c r="E57" s="206"/>
      <c r="F57" s="206"/>
      <c r="G57" s="206"/>
      <c r="H57" s="206"/>
      <c r="I57" s="206"/>
      <c r="J57" s="206"/>
      <c r="K57" s="206"/>
      <c r="L57" s="206"/>
      <c r="M57" s="206"/>
      <c r="N57" s="206"/>
      <c r="O57" s="206"/>
    </row>
    <row r="58" spans="1:15">
      <c r="A58" s="105"/>
      <c r="B58" s="118"/>
      <c r="C58" s="102"/>
      <c r="D58" s="102"/>
      <c r="E58" s="206"/>
      <c r="F58" s="206"/>
      <c r="G58" s="206"/>
      <c r="H58" s="206"/>
      <c r="I58" s="206"/>
      <c r="J58" s="206"/>
      <c r="K58" s="206"/>
      <c r="L58" s="206"/>
      <c r="M58" s="206"/>
      <c r="N58" s="206"/>
      <c r="O58" s="206"/>
    </row>
    <row r="59" spans="1:15">
      <c r="A59" s="105"/>
      <c r="B59" s="118"/>
      <c r="C59" s="102"/>
      <c r="D59" s="102"/>
      <c r="E59" s="206"/>
      <c r="F59" s="206"/>
      <c r="G59" s="206"/>
      <c r="H59" s="206"/>
      <c r="I59" s="206"/>
      <c r="J59" s="206"/>
      <c r="K59" s="206"/>
      <c r="L59" s="206"/>
      <c r="M59" s="206"/>
      <c r="N59" s="206"/>
      <c r="O59" s="206"/>
    </row>
    <row r="60" spans="1:15">
      <c r="A60" s="105"/>
      <c r="B60" s="118"/>
      <c r="C60" s="102"/>
      <c r="D60" s="102"/>
      <c r="E60" s="206"/>
      <c r="F60" s="206"/>
      <c r="G60" s="206"/>
      <c r="H60" s="206"/>
      <c r="I60" s="206"/>
      <c r="J60" s="206"/>
      <c r="K60" s="206"/>
      <c r="L60" s="206"/>
      <c r="M60" s="206"/>
      <c r="N60" s="206"/>
      <c r="O60" s="206"/>
    </row>
    <row r="61" spans="1:15">
      <c r="A61" s="105"/>
      <c r="B61" s="118"/>
      <c r="C61" s="102"/>
      <c r="D61" s="102"/>
      <c r="E61" s="206"/>
      <c r="F61" s="206"/>
      <c r="G61" s="206"/>
      <c r="H61" s="206"/>
      <c r="I61" s="206"/>
      <c r="J61" s="206"/>
      <c r="K61" s="206"/>
      <c r="L61" s="206"/>
      <c r="M61" s="206"/>
      <c r="N61" s="206"/>
      <c r="O61" s="206"/>
    </row>
    <row r="62" spans="1:15">
      <c r="A62" s="105"/>
      <c r="B62" s="118"/>
      <c r="C62" s="102"/>
      <c r="D62" s="102"/>
      <c r="E62" s="206"/>
      <c r="F62" s="206"/>
      <c r="G62" s="206"/>
      <c r="H62" s="206"/>
      <c r="I62" s="206"/>
      <c r="J62" s="206"/>
      <c r="K62" s="206"/>
      <c r="L62" s="206"/>
      <c r="M62" s="206"/>
      <c r="N62" s="206"/>
      <c r="O62" s="206"/>
    </row>
    <row r="63" spans="1:15">
      <c r="A63" s="105"/>
      <c r="B63" s="118"/>
      <c r="C63" s="102"/>
      <c r="D63" s="102"/>
      <c r="E63" s="206"/>
      <c r="F63" s="206"/>
      <c r="G63" s="206"/>
      <c r="H63" s="206"/>
      <c r="I63" s="206"/>
      <c r="J63" s="206"/>
      <c r="K63" s="206"/>
      <c r="L63" s="206"/>
      <c r="M63" s="206"/>
      <c r="N63" s="206"/>
      <c r="O63" s="206"/>
    </row>
    <row r="64" spans="1:15">
      <c r="A64" s="105"/>
      <c r="B64" s="118"/>
      <c r="C64" s="102"/>
      <c r="D64" s="102"/>
      <c r="E64" s="206"/>
      <c r="F64" s="206"/>
      <c r="G64" s="206"/>
      <c r="H64" s="206"/>
      <c r="I64" s="206"/>
      <c r="J64" s="206"/>
      <c r="K64" s="206"/>
      <c r="L64" s="206"/>
      <c r="M64" s="206"/>
      <c r="N64" s="206"/>
      <c r="O64" s="206"/>
    </row>
    <row r="65" spans="1:15">
      <c r="A65" s="105"/>
      <c r="B65" s="118"/>
      <c r="C65" s="102"/>
      <c r="D65" s="102"/>
      <c r="E65" s="206"/>
      <c r="F65" s="206"/>
      <c r="G65" s="206"/>
      <c r="H65" s="206"/>
      <c r="I65" s="206"/>
      <c r="J65" s="206"/>
      <c r="K65" s="206"/>
      <c r="L65" s="206"/>
      <c r="M65" s="206"/>
      <c r="N65" s="206"/>
      <c r="O65" s="206"/>
    </row>
    <row r="66" spans="1:15">
      <c r="A66" s="105"/>
      <c r="B66" s="118"/>
      <c r="C66" s="102"/>
      <c r="D66" s="102"/>
      <c r="E66" s="206"/>
      <c r="F66" s="206"/>
      <c r="G66" s="206"/>
      <c r="H66" s="206"/>
      <c r="I66" s="206"/>
      <c r="J66" s="206"/>
      <c r="K66" s="206"/>
      <c r="L66" s="206"/>
      <c r="M66" s="206"/>
      <c r="N66" s="206"/>
      <c r="O66" s="206"/>
    </row>
    <row r="67" spans="1:15">
      <c r="A67" s="105"/>
      <c r="B67" s="118"/>
      <c r="C67" s="102"/>
      <c r="D67" s="102"/>
      <c r="E67" s="206"/>
      <c r="F67" s="206"/>
      <c r="G67" s="206"/>
      <c r="H67" s="206"/>
      <c r="I67" s="206"/>
      <c r="J67" s="206"/>
      <c r="K67" s="206"/>
      <c r="L67" s="206"/>
      <c r="M67" s="206"/>
      <c r="N67" s="206"/>
      <c r="O67" s="206"/>
    </row>
    <row r="68" spans="1:15">
      <c r="A68" s="105"/>
      <c r="B68" s="118"/>
      <c r="C68" s="102"/>
      <c r="D68" s="102"/>
      <c r="E68" s="206"/>
      <c r="F68" s="206"/>
      <c r="G68" s="206"/>
      <c r="H68" s="206"/>
      <c r="I68" s="206"/>
      <c r="J68" s="206"/>
      <c r="K68" s="206"/>
      <c r="L68" s="206"/>
      <c r="M68" s="206"/>
      <c r="N68" s="206"/>
      <c r="O68" s="206"/>
    </row>
    <row r="69" spans="1:15">
      <c r="A69" s="105"/>
      <c r="B69" s="118"/>
      <c r="C69" s="102"/>
      <c r="D69" s="102"/>
      <c r="E69" s="206"/>
      <c r="F69" s="206"/>
      <c r="G69" s="206"/>
      <c r="H69" s="206"/>
      <c r="I69" s="206"/>
      <c r="J69" s="206"/>
      <c r="K69" s="206"/>
      <c r="L69" s="206"/>
      <c r="M69" s="206"/>
      <c r="N69" s="206"/>
      <c r="O69" s="206"/>
    </row>
    <row r="70" spans="1:15">
      <c r="A70" s="105"/>
      <c r="B70" s="118"/>
      <c r="C70" s="102"/>
      <c r="D70" s="102"/>
      <c r="E70" s="206"/>
      <c r="F70" s="206"/>
      <c r="G70" s="206"/>
      <c r="H70" s="206"/>
      <c r="I70" s="206"/>
      <c r="J70" s="206"/>
      <c r="K70" s="206"/>
      <c r="L70" s="206"/>
      <c r="M70" s="206"/>
      <c r="N70" s="206"/>
      <c r="O70" s="206"/>
    </row>
    <row r="71" spans="1:15">
      <c r="A71" s="105"/>
      <c r="B71" s="118"/>
      <c r="C71" s="102"/>
      <c r="D71" s="102"/>
      <c r="E71" s="206"/>
      <c r="F71" s="206"/>
      <c r="G71" s="206"/>
      <c r="H71" s="206"/>
      <c r="I71" s="206"/>
      <c r="J71" s="206"/>
      <c r="K71" s="206"/>
      <c r="L71" s="206"/>
      <c r="M71" s="206"/>
      <c r="N71" s="206"/>
      <c r="O71" s="206"/>
    </row>
    <row r="72" spans="1:15">
      <c r="A72" s="105"/>
      <c r="B72" s="118"/>
      <c r="C72" s="102"/>
      <c r="D72" s="102"/>
      <c r="E72" s="206"/>
      <c r="F72" s="206"/>
      <c r="G72" s="206"/>
      <c r="H72" s="206"/>
      <c r="I72" s="206"/>
      <c r="J72" s="206"/>
      <c r="K72" s="206"/>
      <c r="L72" s="206"/>
      <c r="M72" s="206"/>
      <c r="N72" s="206"/>
      <c r="O72" s="206"/>
    </row>
    <row r="73" spans="1:15">
      <c r="A73" s="105"/>
      <c r="B73" s="118"/>
      <c r="C73" s="102"/>
      <c r="D73" s="102"/>
      <c r="E73" s="206"/>
      <c r="F73" s="206"/>
      <c r="G73" s="206"/>
      <c r="H73" s="206"/>
      <c r="I73" s="206"/>
      <c r="J73" s="206"/>
      <c r="K73" s="206"/>
      <c r="L73" s="206"/>
      <c r="M73" s="206"/>
      <c r="N73" s="206"/>
      <c r="O73" s="206"/>
    </row>
    <row r="74" spans="1:15">
      <c r="A74" s="105"/>
      <c r="B74" s="118"/>
      <c r="C74" s="102"/>
      <c r="D74" s="102"/>
      <c r="E74" s="206"/>
      <c r="F74" s="206"/>
      <c r="G74" s="206"/>
      <c r="H74" s="206"/>
      <c r="I74" s="206"/>
      <c r="J74" s="206"/>
      <c r="K74" s="206"/>
      <c r="L74" s="206"/>
      <c r="M74" s="206"/>
      <c r="N74" s="206"/>
      <c r="O74" s="206"/>
    </row>
    <row r="75" spans="1:15">
      <c r="A75" s="105"/>
      <c r="B75" s="118"/>
      <c r="C75" s="102"/>
      <c r="D75" s="102"/>
      <c r="E75" s="206"/>
      <c r="F75" s="206"/>
      <c r="G75" s="206"/>
      <c r="H75" s="206"/>
      <c r="I75" s="206"/>
      <c r="J75" s="206"/>
      <c r="K75" s="206"/>
      <c r="L75" s="206"/>
      <c r="M75" s="206"/>
      <c r="N75" s="206"/>
      <c r="O75" s="206"/>
    </row>
    <row r="76" spans="1:15">
      <c r="A76" s="105"/>
      <c r="B76" s="118"/>
      <c r="C76" s="102"/>
      <c r="D76" s="102"/>
      <c r="E76" s="206"/>
      <c r="F76" s="206"/>
      <c r="G76" s="206"/>
      <c r="H76" s="206"/>
      <c r="I76" s="206"/>
      <c r="J76" s="206"/>
      <c r="K76" s="206"/>
      <c r="L76" s="206"/>
      <c r="M76" s="206"/>
      <c r="N76" s="206"/>
      <c r="O76" s="206"/>
    </row>
    <row r="77" spans="1:15">
      <c r="A77" s="105"/>
      <c r="B77" s="118"/>
      <c r="C77" s="102"/>
      <c r="D77" s="102"/>
      <c r="E77" s="206"/>
      <c r="F77" s="206"/>
      <c r="G77" s="206"/>
      <c r="H77" s="206"/>
      <c r="I77" s="206"/>
      <c r="J77" s="206"/>
      <c r="K77" s="206"/>
      <c r="L77" s="206"/>
      <c r="M77" s="206"/>
      <c r="N77" s="206"/>
      <c r="O77" s="206"/>
    </row>
    <row r="78" spans="1:15">
      <c r="A78" s="105"/>
      <c r="B78" s="118"/>
      <c r="C78" s="102"/>
      <c r="D78" s="102"/>
      <c r="E78" s="206"/>
      <c r="F78" s="206"/>
      <c r="G78" s="206"/>
      <c r="H78" s="206"/>
      <c r="I78" s="206"/>
      <c r="J78" s="206"/>
      <c r="K78" s="206"/>
      <c r="L78" s="206"/>
      <c r="M78" s="206"/>
      <c r="N78" s="206"/>
      <c r="O78" s="206"/>
    </row>
    <row r="79" spans="1:15">
      <c r="A79" s="105"/>
      <c r="B79" s="118"/>
      <c r="C79" s="102"/>
      <c r="D79" s="102"/>
      <c r="E79" s="206"/>
      <c r="F79" s="206"/>
      <c r="G79" s="206"/>
      <c r="H79" s="206"/>
      <c r="I79" s="206"/>
      <c r="J79" s="206"/>
      <c r="K79" s="206"/>
      <c r="L79" s="206"/>
      <c r="M79" s="206"/>
      <c r="N79" s="206"/>
      <c r="O79" s="206"/>
    </row>
    <row r="80" spans="1:15">
      <c r="A80" s="105"/>
      <c r="B80" s="118"/>
      <c r="C80" s="102"/>
      <c r="D80" s="102"/>
      <c r="E80" s="206"/>
      <c r="F80" s="206"/>
      <c r="G80" s="206"/>
      <c r="H80" s="206"/>
      <c r="I80" s="206"/>
      <c r="J80" s="206"/>
      <c r="K80" s="206"/>
      <c r="L80" s="206"/>
      <c r="M80" s="206"/>
      <c r="N80" s="206"/>
      <c r="O80" s="206"/>
    </row>
    <row r="81" spans="1:15">
      <c r="A81" s="105"/>
      <c r="B81" s="118"/>
      <c r="C81" s="102"/>
      <c r="D81" s="102"/>
      <c r="E81" s="206"/>
      <c r="F81" s="206"/>
      <c r="G81" s="206"/>
      <c r="H81" s="206"/>
      <c r="I81" s="206"/>
      <c r="J81" s="206"/>
      <c r="K81" s="206"/>
      <c r="L81" s="206"/>
      <c r="M81" s="206"/>
      <c r="N81" s="206"/>
      <c r="O81" s="206"/>
    </row>
    <row r="82" spans="1:15">
      <c r="A82" s="105"/>
      <c r="B82" s="118"/>
      <c r="C82" s="102"/>
      <c r="D82" s="102"/>
      <c r="E82" s="206"/>
      <c r="F82" s="206"/>
      <c r="G82" s="206"/>
      <c r="H82" s="206"/>
      <c r="I82" s="206"/>
      <c r="J82" s="206"/>
      <c r="K82" s="206"/>
      <c r="L82" s="206"/>
      <c r="M82" s="206"/>
      <c r="N82" s="206"/>
      <c r="O82" s="206"/>
    </row>
    <row r="83" spans="1:15">
      <c r="A83" s="105"/>
      <c r="B83" s="118"/>
      <c r="C83" s="102"/>
      <c r="D83" s="102"/>
      <c r="E83" s="206"/>
      <c r="F83" s="206"/>
      <c r="G83" s="206"/>
      <c r="H83" s="206"/>
      <c r="I83" s="206"/>
      <c r="J83" s="206"/>
      <c r="K83" s="206"/>
      <c r="L83" s="206"/>
      <c r="M83" s="206"/>
      <c r="N83" s="206"/>
      <c r="O83" s="206"/>
    </row>
    <row r="84" spans="1:15">
      <c r="A84" s="105"/>
      <c r="B84" s="118"/>
      <c r="C84" s="102"/>
      <c r="D84" s="102"/>
      <c r="E84" s="206"/>
      <c r="F84" s="206"/>
      <c r="G84" s="206"/>
      <c r="H84" s="206"/>
      <c r="I84" s="206"/>
      <c r="J84" s="206"/>
      <c r="K84" s="206"/>
      <c r="L84" s="206"/>
      <c r="M84" s="206"/>
      <c r="N84" s="206"/>
      <c r="O84" s="206"/>
    </row>
    <row r="85" spans="1:15">
      <c r="A85" s="105"/>
      <c r="B85" s="118"/>
      <c r="C85" s="102"/>
      <c r="D85" s="102"/>
      <c r="E85" s="206"/>
      <c r="F85" s="206"/>
      <c r="G85" s="206"/>
      <c r="H85" s="206"/>
      <c r="I85" s="206"/>
      <c r="J85" s="206"/>
      <c r="K85" s="206"/>
      <c r="L85" s="206"/>
      <c r="M85" s="206"/>
      <c r="N85" s="206"/>
      <c r="O85" s="206"/>
    </row>
    <row r="86" spans="1:15">
      <c r="A86" s="105"/>
      <c r="B86" s="118"/>
      <c r="C86" s="102"/>
      <c r="D86" s="102"/>
      <c r="E86" s="206"/>
      <c r="F86" s="206"/>
      <c r="G86" s="206"/>
      <c r="H86" s="206"/>
      <c r="I86" s="206"/>
      <c r="J86" s="206"/>
      <c r="K86" s="206"/>
      <c r="L86" s="206"/>
      <c r="M86" s="206"/>
      <c r="N86" s="206"/>
      <c r="O86" s="206"/>
    </row>
    <row r="87" spans="1:15">
      <c r="A87" s="105"/>
      <c r="B87" s="118"/>
      <c r="C87" s="102"/>
      <c r="D87" s="102"/>
      <c r="E87" s="206"/>
      <c r="F87" s="206"/>
      <c r="G87" s="206"/>
      <c r="H87" s="206"/>
      <c r="I87" s="206"/>
      <c r="J87" s="206"/>
      <c r="K87" s="206"/>
      <c r="L87" s="206"/>
      <c r="M87" s="206"/>
      <c r="N87" s="206"/>
      <c r="O87" s="206"/>
    </row>
    <row r="88" spans="1:15">
      <c r="A88" s="105"/>
      <c r="B88" s="208"/>
      <c r="C88" s="102"/>
      <c r="D88" s="102"/>
      <c r="E88" s="206"/>
      <c r="F88" s="206"/>
      <c r="G88" s="206"/>
      <c r="H88" s="206"/>
      <c r="I88" s="206"/>
      <c r="J88" s="206"/>
      <c r="K88" s="206"/>
      <c r="L88" s="206"/>
      <c r="M88" s="206"/>
      <c r="N88" s="206"/>
      <c r="O88" s="206"/>
    </row>
    <row r="89" spans="1:15">
      <c r="A89" s="105"/>
      <c r="B89" s="208"/>
      <c r="C89" s="102"/>
      <c r="D89" s="102"/>
      <c r="E89" s="206"/>
      <c r="F89" s="206"/>
      <c r="G89" s="206"/>
      <c r="H89" s="206"/>
      <c r="I89" s="206"/>
      <c r="J89" s="206"/>
      <c r="K89" s="206"/>
      <c r="L89" s="206"/>
      <c r="M89" s="206"/>
      <c r="N89" s="206"/>
      <c r="O89" s="206"/>
    </row>
    <row r="90" spans="1:15">
      <c r="A90" s="105"/>
      <c r="B90" s="208"/>
      <c r="C90" s="102"/>
      <c r="D90" s="102"/>
      <c r="E90" s="206"/>
      <c r="F90" s="206"/>
      <c r="G90" s="206"/>
      <c r="H90" s="206"/>
      <c r="I90" s="206"/>
      <c r="J90" s="206"/>
      <c r="K90" s="206"/>
      <c r="L90" s="206"/>
      <c r="M90" s="206"/>
      <c r="N90" s="206"/>
      <c r="O90" s="206"/>
    </row>
    <row r="91" spans="1:15">
      <c r="A91" s="105"/>
      <c r="B91" s="208"/>
      <c r="D91" s="102"/>
      <c r="E91" s="206"/>
      <c r="F91" s="206"/>
      <c r="G91" s="206"/>
      <c r="H91" s="206"/>
      <c r="I91" s="206"/>
      <c r="J91" s="206"/>
      <c r="K91" s="206"/>
      <c r="L91" s="206"/>
      <c r="M91" s="206"/>
      <c r="N91" s="206"/>
      <c r="O91" s="206"/>
    </row>
    <row r="92" spans="1:15">
      <c r="A92" s="105"/>
      <c r="B92" s="208"/>
      <c r="E92" s="206"/>
      <c r="F92" s="206"/>
      <c r="G92" s="206"/>
      <c r="H92" s="206"/>
      <c r="I92" s="206"/>
      <c r="J92" s="206"/>
      <c r="K92" s="206"/>
      <c r="L92" s="206"/>
      <c r="M92" s="206"/>
      <c r="N92" s="206"/>
      <c r="O92" s="206"/>
    </row>
  </sheetData>
  <pageMargins left="0.7" right="0.7" top="0.75" bottom="0.75" header="0.3" footer="0.3"/>
  <pageSetup paperSize="9" scale="43" orientation="landscape"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162"/>
  <sheetViews>
    <sheetView topLeftCell="A13" zoomScale="90" zoomScaleNormal="90" workbookViewId="0">
      <selection activeCell="D16" sqref="D16"/>
    </sheetView>
  </sheetViews>
  <sheetFormatPr baseColWidth="10" defaultColWidth="11" defaultRowHeight="15.5"/>
  <cols>
    <col min="1" max="1" width="22.125" style="1" customWidth="1"/>
    <col min="2" max="2" width="11" style="2" customWidth="1"/>
    <col min="3" max="3" width="50.375" style="3" customWidth="1"/>
    <col min="4" max="4" width="148.5" style="1" customWidth="1"/>
    <col min="5" max="6" width="34.375" style="1" customWidth="1"/>
    <col min="7" max="7" width="21.125" style="123" customWidth="1"/>
    <col min="8" max="8" width="40.625" style="103" customWidth="1"/>
    <col min="9" max="9" width="7.125" hidden="1" customWidth="1"/>
    <col min="10" max="10" width="14.125" style="103" hidden="1" customWidth="1"/>
    <col min="11" max="11" width="7.125" hidden="1" customWidth="1"/>
    <col min="12" max="12" width="24.125" style="119" hidden="1" customWidth="1"/>
    <col min="13" max="21" width="21.625" style="103" hidden="1" customWidth="1"/>
    <col min="22" max="30" width="11" style="103" hidden="1" customWidth="1"/>
    <col min="31" max="31" width="21.5" style="103" hidden="1" customWidth="1"/>
    <col min="32" max="32" width="11" style="103" hidden="1" customWidth="1"/>
    <col min="33" max="33" width="11" style="103" customWidth="1"/>
    <col min="34" max="50" width="11" style="103"/>
    <col min="51" max="16384" width="11" style="1"/>
  </cols>
  <sheetData>
    <row r="1" spans="1:31" s="103" customFormat="1" ht="110.15" customHeight="1">
      <c r="A1" s="270"/>
      <c r="B1" s="270"/>
      <c r="C1" s="169" t="s">
        <v>276</v>
      </c>
      <c r="D1" s="106"/>
      <c r="E1" s="106"/>
      <c r="F1" s="106"/>
      <c r="G1" s="121"/>
      <c r="H1" s="121"/>
      <c r="I1" s="118"/>
      <c r="J1" s="269" t="s">
        <v>190</v>
      </c>
      <c r="K1" s="269"/>
      <c r="L1" s="269"/>
      <c r="M1" s="269"/>
      <c r="N1" s="269"/>
      <c r="O1" s="269"/>
      <c r="P1" s="269"/>
      <c r="Q1" s="269"/>
      <c r="R1" s="269"/>
      <c r="S1" s="269"/>
      <c r="T1" s="269"/>
      <c r="U1" s="269"/>
    </row>
    <row r="2" spans="1:31" ht="36.75" customHeight="1" thickBot="1">
      <c r="A2" s="107" t="s">
        <v>160</v>
      </c>
      <c r="B2" s="107" t="s">
        <v>0</v>
      </c>
      <c r="C2" s="108" t="s">
        <v>159</v>
      </c>
      <c r="D2" s="107" t="s">
        <v>162</v>
      </c>
      <c r="E2" s="107" t="s">
        <v>161</v>
      </c>
      <c r="F2" s="107" t="s">
        <v>195</v>
      </c>
      <c r="G2" s="107"/>
      <c r="H2" s="107" t="s">
        <v>320</v>
      </c>
      <c r="I2" s="118"/>
      <c r="J2" s="201" t="s">
        <v>179</v>
      </c>
      <c r="K2" s="202"/>
      <c r="L2" s="201" t="s">
        <v>189</v>
      </c>
      <c r="M2" s="201" t="s">
        <v>191</v>
      </c>
      <c r="N2" s="201" t="s">
        <v>182</v>
      </c>
      <c r="O2" s="201" t="s">
        <v>183</v>
      </c>
      <c r="P2" s="201" t="s">
        <v>185</v>
      </c>
      <c r="Q2" s="201" t="s">
        <v>184</v>
      </c>
      <c r="R2" s="201" t="s">
        <v>180</v>
      </c>
      <c r="S2" s="201" t="s">
        <v>187</v>
      </c>
      <c r="T2" s="201" t="s">
        <v>188</v>
      </c>
      <c r="U2" s="203" t="s">
        <v>186</v>
      </c>
    </row>
    <row r="3" spans="1:31" ht="118.5" customHeight="1" thickBot="1">
      <c r="A3" s="271" t="s">
        <v>196</v>
      </c>
      <c r="B3" s="180" t="s">
        <v>1</v>
      </c>
      <c r="C3" s="225" t="s">
        <v>163</v>
      </c>
      <c r="D3" s="226" t="s">
        <v>296</v>
      </c>
      <c r="E3" s="181" t="s">
        <v>355</v>
      </c>
      <c r="F3" s="181" t="s">
        <v>356</v>
      </c>
      <c r="G3" s="182"/>
      <c r="H3" s="181"/>
      <c r="I3" s="118"/>
      <c r="J3" s="232" t="s">
        <v>178</v>
      </c>
      <c r="K3" s="118"/>
      <c r="L3" s="125">
        <f>IF(G3="A",20,IF(G3="B",15,IF(G3="C",5,0)))</f>
        <v>0</v>
      </c>
      <c r="M3" s="259">
        <f>SUM(L3:L8)</f>
        <v>0</v>
      </c>
      <c r="N3" s="259">
        <v>6</v>
      </c>
      <c r="O3" s="259">
        <f>20*N3</f>
        <v>120</v>
      </c>
      <c r="P3" s="257">
        <f>N3/28</f>
        <v>0.21428571428571427</v>
      </c>
      <c r="Q3" s="257">
        <f>20/100</f>
        <v>0.2</v>
      </c>
      <c r="R3" s="260">
        <f>Q3/P3</f>
        <v>0.93333333333333346</v>
      </c>
      <c r="S3" s="259">
        <f>M3*R3</f>
        <v>0</v>
      </c>
      <c r="T3" s="259">
        <f>O3*R3</f>
        <v>112.00000000000001</v>
      </c>
      <c r="U3" s="257">
        <f>S3/T3</f>
        <v>0</v>
      </c>
      <c r="Y3" s="251" t="s">
        <v>196</v>
      </c>
      <c r="Z3" s="251"/>
      <c r="AA3" s="251"/>
      <c r="AB3" s="251"/>
      <c r="AC3" s="251"/>
      <c r="AD3" s="251"/>
      <c r="AE3" s="162">
        <f>U3</f>
        <v>0</v>
      </c>
    </row>
    <row r="4" spans="1:31" ht="110.15" customHeight="1" thickBot="1">
      <c r="A4" s="272"/>
      <c r="B4" s="110" t="s">
        <v>2</v>
      </c>
      <c r="C4" s="109" t="s">
        <v>285</v>
      </c>
      <c r="D4" s="138" t="s">
        <v>297</v>
      </c>
      <c r="E4" s="137" t="s">
        <v>198</v>
      </c>
      <c r="F4" s="137"/>
      <c r="G4" s="183"/>
      <c r="H4" s="137"/>
      <c r="I4" s="118"/>
      <c r="J4" s="233" t="s">
        <v>175</v>
      </c>
      <c r="K4" s="118"/>
      <c r="L4" s="125">
        <f t="shared" ref="L4:L30" si="0">IF(G4="A",20,IF(G4="B",15,IF(G4="C",5,0)))</f>
        <v>0</v>
      </c>
      <c r="M4" s="259"/>
      <c r="N4" s="259"/>
      <c r="O4" s="259"/>
      <c r="P4" s="257"/>
      <c r="Q4" s="257"/>
      <c r="R4" s="260"/>
      <c r="S4" s="259"/>
      <c r="T4" s="259"/>
      <c r="U4" s="257"/>
      <c r="Y4" s="252" t="s">
        <v>5</v>
      </c>
      <c r="Z4" s="252"/>
      <c r="AA4" s="252"/>
      <c r="AB4" s="252"/>
      <c r="AC4" s="252"/>
      <c r="AD4" s="252"/>
      <c r="AE4" s="162">
        <f>U9</f>
        <v>0</v>
      </c>
    </row>
    <row r="5" spans="1:31" ht="137" customHeight="1" thickBot="1">
      <c r="A5" s="272"/>
      <c r="B5" s="110" t="s">
        <v>3</v>
      </c>
      <c r="C5" s="109" t="s">
        <v>298</v>
      </c>
      <c r="D5" s="138" t="s">
        <v>322</v>
      </c>
      <c r="E5" s="137" t="s">
        <v>358</v>
      </c>
      <c r="F5" s="137" t="s">
        <v>357</v>
      </c>
      <c r="G5" s="183"/>
      <c r="H5" s="137"/>
      <c r="I5" s="118"/>
      <c r="J5" s="234" t="s">
        <v>176</v>
      </c>
      <c r="K5" s="118"/>
      <c r="L5" s="125">
        <f t="shared" si="0"/>
        <v>0</v>
      </c>
      <c r="M5" s="259"/>
      <c r="N5" s="259"/>
      <c r="O5" s="259"/>
      <c r="P5" s="257"/>
      <c r="Q5" s="257"/>
      <c r="R5" s="260"/>
      <c r="S5" s="259"/>
      <c r="T5" s="259"/>
      <c r="U5" s="257"/>
      <c r="Y5" s="253" t="s">
        <v>11</v>
      </c>
      <c r="Z5" s="253"/>
      <c r="AA5" s="253"/>
      <c r="AB5" s="253"/>
      <c r="AC5" s="253"/>
      <c r="AD5" s="253"/>
      <c r="AE5" s="162">
        <f>U14</f>
        <v>0</v>
      </c>
    </row>
    <row r="6" spans="1:31" ht="110.15" customHeight="1" thickBot="1">
      <c r="A6" s="272"/>
      <c r="B6" s="110" t="s">
        <v>4</v>
      </c>
      <c r="C6" s="109" t="s">
        <v>299</v>
      </c>
      <c r="D6" s="138" t="s">
        <v>300</v>
      </c>
      <c r="E6" s="137" t="s">
        <v>255</v>
      </c>
      <c r="F6" s="137" t="s">
        <v>273</v>
      </c>
      <c r="G6" s="183"/>
      <c r="H6" s="137"/>
      <c r="I6" s="118"/>
      <c r="J6" s="235" t="s">
        <v>177</v>
      </c>
      <c r="K6" s="118"/>
      <c r="L6" s="125">
        <f t="shared" si="0"/>
        <v>0</v>
      </c>
      <c r="M6" s="259"/>
      <c r="N6" s="259"/>
      <c r="O6" s="259"/>
      <c r="P6" s="257"/>
      <c r="Q6" s="257"/>
      <c r="R6" s="260"/>
      <c r="S6" s="259"/>
      <c r="T6" s="259"/>
      <c r="U6" s="257"/>
      <c r="Y6" s="254" t="s">
        <v>170</v>
      </c>
      <c r="Z6" s="254"/>
      <c r="AA6" s="254"/>
      <c r="AB6" s="254"/>
      <c r="AC6" s="254"/>
      <c r="AD6" s="254"/>
      <c r="AE6" s="162">
        <f>U19</f>
        <v>0</v>
      </c>
    </row>
    <row r="7" spans="1:31" ht="110.15" customHeight="1" thickBot="1">
      <c r="A7" s="272"/>
      <c r="B7" s="111" t="s">
        <v>27</v>
      </c>
      <c r="C7" s="227" t="s">
        <v>286</v>
      </c>
      <c r="D7" s="218" t="s">
        <v>290</v>
      </c>
      <c r="E7" s="139" t="s">
        <v>323</v>
      </c>
      <c r="F7" s="139" t="s">
        <v>272</v>
      </c>
      <c r="G7" s="184"/>
      <c r="H7" s="139"/>
      <c r="I7" s="118"/>
      <c r="K7" s="118"/>
      <c r="L7" s="125">
        <f t="shared" si="0"/>
        <v>0</v>
      </c>
      <c r="M7" s="259"/>
      <c r="N7" s="259"/>
      <c r="O7" s="259"/>
      <c r="P7" s="257"/>
      <c r="Q7" s="257"/>
      <c r="R7" s="260"/>
      <c r="S7" s="259"/>
      <c r="T7" s="259"/>
      <c r="U7" s="257"/>
      <c r="Y7" s="255" t="s">
        <v>253</v>
      </c>
      <c r="Z7" s="255"/>
      <c r="AA7" s="255"/>
      <c r="AB7" s="255"/>
      <c r="AC7" s="255"/>
      <c r="AD7" s="255"/>
      <c r="AE7" s="162">
        <f>U25</f>
        <v>0</v>
      </c>
    </row>
    <row r="8" spans="1:31" ht="110.15" customHeight="1" thickBot="1">
      <c r="A8" s="273"/>
      <c r="B8" s="115" t="s">
        <v>28</v>
      </c>
      <c r="C8" s="114" t="s">
        <v>301</v>
      </c>
      <c r="D8" s="220" t="s">
        <v>302</v>
      </c>
      <c r="E8" s="135" t="s">
        <v>197</v>
      </c>
      <c r="F8" s="135" t="s">
        <v>271</v>
      </c>
      <c r="G8" s="185"/>
      <c r="H8" s="135"/>
      <c r="I8" s="118"/>
      <c r="K8" s="118"/>
      <c r="L8" s="125">
        <f t="shared" si="0"/>
        <v>0</v>
      </c>
      <c r="M8" s="259"/>
      <c r="N8" s="259"/>
      <c r="O8" s="259"/>
      <c r="P8" s="257"/>
      <c r="Q8" s="257"/>
      <c r="R8" s="260"/>
      <c r="S8" s="259"/>
      <c r="T8" s="259"/>
      <c r="U8" s="257"/>
      <c r="Y8" s="250" t="s">
        <v>171</v>
      </c>
      <c r="Z8" s="250"/>
      <c r="AA8" s="250"/>
      <c r="AB8" s="250"/>
      <c r="AC8" s="250"/>
      <c r="AD8" s="250"/>
      <c r="AE8" s="162">
        <f>U28</f>
        <v>0</v>
      </c>
    </row>
    <row r="9" spans="1:31" ht="110.15" customHeight="1" thickBot="1">
      <c r="A9" s="274" t="s">
        <v>5</v>
      </c>
      <c r="B9" s="154" t="s">
        <v>6</v>
      </c>
      <c r="C9" s="113" t="s">
        <v>164</v>
      </c>
      <c r="D9" s="223" t="s">
        <v>324</v>
      </c>
      <c r="E9" s="136" t="s">
        <v>340</v>
      </c>
      <c r="F9" s="136" t="s">
        <v>270</v>
      </c>
      <c r="G9" s="186"/>
      <c r="H9" s="136"/>
      <c r="I9" s="118"/>
      <c r="K9" s="118"/>
      <c r="L9" s="125">
        <f t="shared" si="0"/>
        <v>0</v>
      </c>
      <c r="M9" s="259">
        <f>SUM(L9:L13)</f>
        <v>0</v>
      </c>
      <c r="N9" s="259">
        <v>5</v>
      </c>
      <c r="O9" s="259">
        <f>20*N9</f>
        <v>100</v>
      </c>
      <c r="P9" s="257">
        <f>N9/28</f>
        <v>0.17857142857142858</v>
      </c>
      <c r="Q9" s="257">
        <f>17/100</f>
        <v>0.17</v>
      </c>
      <c r="R9" s="260">
        <f>Q9/P9</f>
        <v>0.95200000000000007</v>
      </c>
      <c r="S9" s="259">
        <f>M9*R9</f>
        <v>0</v>
      </c>
      <c r="T9" s="259">
        <f>O9*R9</f>
        <v>95.2</v>
      </c>
      <c r="U9" s="257">
        <f>S9/T9</f>
        <v>0</v>
      </c>
    </row>
    <row r="10" spans="1:31" ht="138" customHeight="1" thickBot="1">
      <c r="A10" s="274"/>
      <c r="B10" s="155" t="s">
        <v>7</v>
      </c>
      <c r="C10" s="109" t="s">
        <v>25</v>
      </c>
      <c r="D10" s="138" t="s">
        <v>291</v>
      </c>
      <c r="E10" s="137" t="s">
        <v>192</v>
      </c>
      <c r="F10" s="137" t="s">
        <v>359</v>
      </c>
      <c r="G10" s="183"/>
      <c r="H10" s="137"/>
      <c r="I10" s="118"/>
      <c r="K10" s="118"/>
      <c r="L10" s="125">
        <f t="shared" si="0"/>
        <v>0</v>
      </c>
      <c r="M10" s="259"/>
      <c r="N10" s="259"/>
      <c r="O10" s="259"/>
      <c r="P10" s="257"/>
      <c r="Q10" s="257"/>
      <c r="R10" s="260"/>
      <c r="S10" s="259"/>
      <c r="T10" s="259"/>
      <c r="U10" s="257"/>
    </row>
    <row r="11" spans="1:31" ht="110.15" customHeight="1" thickBot="1">
      <c r="A11" s="274"/>
      <c r="B11" s="156" t="s">
        <v>8</v>
      </c>
      <c r="C11" s="112" t="s">
        <v>246</v>
      </c>
      <c r="D11" s="219" t="s">
        <v>303</v>
      </c>
      <c r="E11" s="140" t="s">
        <v>199</v>
      </c>
      <c r="F11" s="140" t="s">
        <v>360</v>
      </c>
      <c r="G11" s="187"/>
      <c r="H11" s="140"/>
      <c r="I11" s="118"/>
      <c r="K11" s="118"/>
      <c r="L11" s="125">
        <f t="shared" si="0"/>
        <v>0</v>
      </c>
      <c r="M11" s="259"/>
      <c r="N11" s="259"/>
      <c r="O11" s="259"/>
      <c r="P11" s="257"/>
      <c r="Q11" s="257"/>
      <c r="R11" s="260"/>
      <c r="S11" s="259"/>
      <c r="T11" s="259"/>
      <c r="U11" s="257"/>
    </row>
    <row r="12" spans="1:31" ht="110.15" customHeight="1" thickBot="1">
      <c r="A12" s="274"/>
      <c r="B12" s="155" t="s">
        <v>9</v>
      </c>
      <c r="C12" s="109" t="s">
        <v>304</v>
      </c>
      <c r="D12" s="138" t="s">
        <v>292</v>
      </c>
      <c r="E12" s="137" t="s">
        <v>157</v>
      </c>
      <c r="F12" s="137" t="s">
        <v>370</v>
      </c>
      <c r="G12" s="183"/>
      <c r="H12" s="137"/>
      <c r="I12" s="118"/>
      <c r="K12" s="118"/>
      <c r="L12" s="125">
        <f t="shared" si="0"/>
        <v>0</v>
      </c>
      <c r="M12" s="259"/>
      <c r="N12" s="259"/>
      <c r="O12" s="259"/>
      <c r="P12" s="257"/>
      <c r="Q12" s="257"/>
      <c r="R12" s="260"/>
      <c r="S12" s="259"/>
      <c r="T12" s="259"/>
      <c r="U12" s="257"/>
    </row>
    <row r="13" spans="1:31" ht="123" customHeight="1" thickBot="1">
      <c r="A13" s="275"/>
      <c r="B13" s="157" t="s">
        <v>10</v>
      </c>
      <c r="C13" s="114" t="s">
        <v>165</v>
      </c>
      <c r="D13" s="220" t="s">
        <v>325</v>
      </c>
      <c r="E13" s="135" t="s">
        <v>269</v>
      </c>
      <c r="F13" s="135" t="s">
        <v>361</v>
      </c>
      <c r="G13" s="185"/>
      <c r="H13" s="135"/>
      <c r="I13" s="118"/>
      <c r="K13" s="118"/>
      <c r="L13" s="125">
        <f t="shared" si="0"/>
        <v>0</v>
      </c>
      <c r="M13" s="259"/>
      <c r="N13" s="259"/>
      <c r="O13" s="259"/>
      <c r="P13" s="257"/>
      <c r="Q13" s="257"/>
      <c r="R13" s="260"/>
      <c r="S13" s="259"/>
      <c r="T13" s="259"/>
      <c r="U13" s="257"/>
    </row>
    <row r="14" spans="1:31" ht="110.15" customHeight="1" thickBot="1">
      <c r="A14" s="280" t="s">
        <v>11</v>
      </c>
      <c r="B14" s="148" t="s">
        <v>12</v>
      </c>
      <c r="C14" s="113" t="s">
        <v>305</v>
      </c>
      <c r="D14" s="221" t="s">
        <v>306</v>
      </c>
      <c r="E14" s="141" t="s">
        <v>207</v>
      </c>
      <c r="F14" s="141" t="s">
        <v>268</v>
      </c>
      <c r="G14" s="188"/>
      <c r="H14" s="141"/>
      <c r="I14" s="118"/>
      <c r="K14" s="118"/>
      <c r="L14" s="125">
        <f t="shared" si="0"/>
        <v>0</v>
      </c>
      <c r="M14" s="256">
        <f>SUM(L14:L18)</f>
        <v>0</v>
      </c>
      <c r="N14" s="256">
        <v>5</v>
      </c>
      <c r="O14" s="256">
        <f>20*N14</f>
        <v>100</v>
      </c>
      <c r="P14" s="258">
        <f>N14/28</f>
        <v>0.17857142857142858</v>
      </c>
      <c r="Q14" s="258">
        <f>19/100</f>
        <v>0.19</v>
      </c>
      <c r="R14" s="261">
        <f>Q14/P14</f>
        <v>1.0640000000000001</v>
      </c>
      <c r="S14" s="256">
        <f>M14*R14</f>
        <v>0</v>
      </c>
      <c r="T14" s="256">
        <f>O14*R14</f>
        <v>106.4</v>
      </c>
      <c r="U14" s="258">
        <f>S14/T14</f>
        <v>0</v>
      </c>
    </row>
    <row r="15" spans="1:31" ht="110.15" customHeight="1" thickBot="1">
      <c r="A15" s="281"/>
      <c r="B15" s="149" t="s">
        <v>13</v>
      </c>
      <c r="C15" s="109" t="s">
        <v>166</v>
      </c>
      <c r="D15" s="196" t="s">
        <v>307</v>
      </c>
      <c r="E15" s="142" t="s">
        <v>200</v>
      </c>
      <c r="F15" s="142" t="s">
        <v>362</v>
      </c>
      <c r="G15" s="189"/>
      <c r="H15" s="142"/>
      <c r="I15" s="118"/>
      <c r="K15" s="118"/>
      <c r="L15" s="125">
        <f t="shared" si="0"/>
        <v>0</v>
      </c>
      <c r="M15" s="256"/>
      <c r="N15" s="256"/>
      <c r="O15" s="256"/>
      <c r="P15" s="258"/>
      <c r="Q15" s="258"/>
      <c r="R15" s="261"/>
      <c r="S15" s="256"/>
      <c r="T15" s="256"/>
      <c r="U15" s="258"/>
    </row>
    <row r="16" spans="1:31" ht="160" customHeight="1" thickBot="1">
      <c r="A16" s="281"/>
      <c r="B16" s="149" t="s">
        <v>14</v>
      </c>
      <c r="C16" s="109" t="s">
        <v>257</v>
      </c>
      <c r="D16" s="196" t="s">
        <v>308</v>
      </c>
      <c r="E16" s="142" t="s">
        <v>201</v>
      </c>
      <c r="F16" s="142" t="s">
        <v>363</v>
      </c>
      <c r="G16" s="189"/>
      <c r="H16" s="142"/>
      <c r="I16" s="118"/>
      <c r="K16" s="118"/>
      <c r="L16" s="125">
        <f t="shared" si="0"/>
        <v>0</v>
      </c>
      <c r="M16" s="256"/>
      <c r="N16" s="256"/>
      <c r="O16" s="256"/>
      <c r="P16" s="258"/>
      <c r="Q16" s="258"/>
      <c r="R16" s="261"/>
      <c r="S16" s="256"/>
      <c r="T16" s="256"/>
      <c r="U16" s="258"/>
    </row>
    <row r="17" spans="1:21" ht="110.15" customHeight="1" thickBot="1">
      <c r="A17" s="281"/>
      <c r="B17" s="149" t="s">
        <v>15</v>
      </c>
      <c r="C17" s="109" t="s">
        <v>167</v>
      </c>
      <c r="D17" s="196" t="s">
        <v>364</v>
      </c>
      <c r="E17" s="142" t="s">
        <v>169</v>
      </c>
      <c r="F17" s="142" t="s">
        <v>267</v>
      </c>
      <c r="G17" s="189"/>
      <c r="H17" s="142"/>
      <c r="I17" s="118"/>
      <c r="K17" s="118"/>
      <c r="L17" s="125">
        <f t="shared" si="0"/>
        <v>0</v>
      </c>
      <c r="M17" s="256"/>
      <c r="N17" s="256"/>
      <c r="O17" s="256"/>
      <c r="P17" s="258"/>
      <c r="Q17" s="258"/>
      <c r="R17" s="261"/>
      <c r="S17" s="256"/>
      <c r="T17" s="256"/>
      <c r="U17" s="258"/>
    </row>
    <row r="18" spans="1:21" ht="110.15" customHeight="1" thickBot="1">
      <c r="A18" s="282"/>
      <c r="B18" s="150" t="s">
        <v>16</v>
      </c>
      <c r="C18" s="114" t="s">
        <v>168</v>
      </c>
      <c r="D18" s="197" t="s">
        <v>293</v>
      </c>
      <c r="E18" s="143" t="s">
        <v>193</v>
      </c>
      <c r="F18" s="199" t="s">
        <v>266</v>
      </c>
      <c r="G18" s="190"/>
      <c r="H18" s="199"/>
      <c r="I18" s="118"/>
      <c r="K18" s="118"/>
      <c r="L18" s="125">
        <f t="shared" si="0"/>
        <v>0</v>
      </c>
      <c r="M18" s="256"/>
      <c r="N18" s="256"/>
      <c r="O18" s="256"/>
      <c r="P18" s="258"/>
      <c r="Q18" s="258"/>
      <c r="R18" s="261"/>
      <c r="S18" s="256"/>
      <c r="T18" s="256"/>
      <c r="U18" s="258"/>
    </row>
    <row r="19" spans="1:21" ht="110.15" customHeight="1" thickBot="1">
      <c r="A19" s="278" t="s">
        <v>248</v>
      </c>
      <c r="B19" s="145" t="s">
        <v>17</v>
      </c>
      <c r="C19" s="113" t="s">
        <v>309</v>
      </c>
      <c r="D19" s="221" t="s">
        <v>310</v>
      </c>
      <c r="E19" s="141" t="s">
        <v>202</v>
      </c>
      <c r="F19" s="141" t="s">
        <v>365</v>
      </c>
      <c r="G19" s="188"/>
      <c r="H19" s="141"/>
      <c r="I19" s="118"/>
      <c r="K19" s="118"/>
      <c r="L19" s="125">
        <f t="shared" si="0"/>
        <v>0</v>
      </c>
      <c r="M19" s="256">
        <f>SUM(L19:L24)</f>
        <v>0</v>
      </c>
      <c r="N19" s="256">
        <v>6</v>
      </c>
      <c r="O19" s="256">
        <f>20*N19</f>
        <v>120</v>
      </c>
      <c r="P19" s="258">
        <f>N19/28</f>
        <v>0.21428571428571427</v>
      </c>
      <c r="Q19" s="262">
        <f>22/100</f>
        <v>0.22</v>
      </c>
      <c r="R19" s="261">
        <f>Q19/P19</f>
        <v>1.0266666666666668</v>
      </c>
      <c r="S19" s="256">
        <f>M19*R19</f>
        <v>0</v>
      </c>
      <c r="T19" s="256">
        <f>O19*R19</f>
        <v>123.20000000000002</v>
      </c>
      <c r="U19" s="258">
        <f>S19/T19</f>
        <v>0</v>
      </c>
    </row>
    <row r="20" spans="1:21" ht="110.15" customHeight="1" thickBot="1">
      <c r="A20" s="278"/>
      <c r="B20" s="146" t="s">
        <v>18</v>
      </c>
      <c r="C20" s="109" t="s">
        <v>311</v>
      </c>
      <c r="D20" s="198" t="s">
        <v>326</v>
      </c>
      <c r="E20" s="142" t="s">
        <v>317</v>
      </c>
      <c r="F20" s="142" t="s">
        <v>366</v>
      </c>
      <c r="G20" s="189"/>
      <c r="H20" s="142"/>
      <c r="I20" s="118"/>
      <c r="K20" s="118"/>
      <c r="L20" s="125">
        <f t="shared" si="0"/>
        <v>0</v>
      </c>
      <c r="M20" s="256"/>
      <c r="N20" s="256"/>
      <c r="O20" s="256"/>
      <c r="P20" s="258"/>
      <c r="Q20" s="258"/>
      <c r="R20" s="261"/>
      <c r="S20" s="256"/>
      <c r="T20" s="256"/>
      <c r="U20" s="258"/>
    </row>
    <row r="21" spans="1:21" ht="120" customHeight="1" thickBot="1">
      <c r="A21" s="278"/>
      <c r="B21" s="146" t="s">
        <v>19</v>
      </c>
      <c r="C21" s="109" t="s">
        <v>312</v>
      </c>
      <c r="D21" s="138" t="s">
        <v>313</v>
      </c>
      <c r="E21" s="144" t="s">
        <v>203</v>
      </c>
      <c r="F21" s="137" t="s">
        <v>367</v>
      </c>
      <c r="G21" s="183"/>
      <c r="H21" s="137"/>
      <c r="I21" s="118"/>
      <c r="K21" s="118"/>
      <c r="L21" s="125">
        <f t="shared" si="0"/>
        <v>0</v>
      </c>
      <c r="M21" s="256"/>
      <c r="N21" s="256"/>
      <c r="O21" s="256"/>
      <c r="P21" s="258"/>
      <c r="Q21" s="258"/>
      <c r="R21" s="261"/>
      <c r="S21" s="256"/>
      <c r="T21" s="256"/>
      <c r="U21" s="258"/>
    </row>
    <row r="22" spans="1:21" ht="110.15" customHeight="1" thickBot="1">
      <c r="A22" s="278"/>
      <c r="B22" s="146" t="s">
        <v>105</v>
      </c>
      <c r="C22" s="109" t="s">
        <v>258</v>
      </c>
      <c r="D22" s="228" t="s">
        <v>327</v>
      </c>
      <c r="E22" s="142" t="s">
        <v>265</v>
      </c>
      <c r="F22" s="142" t="s">
        <v>368</v>
      </c>
      <c r="G22" s="189"/>
      <c r="H22" s="142"/>
      <c r="I22" s="118"/>
      <c r="K22" s="118"/>
      <c r="L22" s="125">
        <f t="shared" si="0"/>
        <v>0</v>
      </c>
      <c r="M22" s="256"/>
      <c r="N22" s="256"/>
      <c r="O22" s="256"/>
      <c r="P22" s="258"/>
      <c r="Q22" s="258"/>
      <c r="R22" s="261"/>
      <c r="S22" s="256"/>
      <c r="T22" s="256"/>
      <c r="U22" s="258"/>
    </row>
    <row r="23" spans="1:21" ht="110.15" customHeight="1" thickBot="1">
      <c r="A23" s="278"/>
      <c r="B23" s="146" t="s">
        <v>20</v>
      </c>
      <c r="C23" s="109" t="s">
        <v>259</v>
      </c>
      <c r="D23" s="196" t="s">
        <v>294</v>
      </c>
      <c r="E23" s="142" t="s">
        <v>204</v>
      </c>
      <c r="F23" s="142" t="s">
        <v>264</v>
      </c>
      <c r="G23" s="189"/>
      <c r="H23" s="142"/>
      <c r="I23" s="118"/>
      <c r="K23" s="118"/>
      <c r="L23" s="125">
        <f t="shared" si="0"/>
        <v>0</v>
      </c>
      <c r="M23" s="256"/>
      <c r="N23" s="256"/>
      <c r="O23" s="256"/>
      <c r="P23" s="258"/>
      <c r="Q23" s="258"/>
      <c r="R23" s="261"/>
      <c r="S23" s="256"/>
      <c r="T23" s="256"/>
      <c r="U23" s="258"/>
    </row>
    <row r="24" spans="1:21" ht="110.15" customHeight="1" thickBot="1">
      <c r="A24" s="279"/>
      <c r="B24" s="147" t="s">
        <v>106</v>
      </c>
      <c r="C24" s="114" t="s">
        <v>319</v>
      </c>
      <c r="D24" s="197" t="s">
        <v>314</v>
      </c>
      <c r="E24" s="143" t="s">
        <v>174</v>
      </c>
      <c r="F24" s="143" t="s">
        <v>263</v>
      </c>
      <c r="G24" s="190"/>
      <c r="H24" s="143"/>
      <c r="I24" s="118"/>
      <c r="K24" s="118"/>
      <c r="L24" s="125">
        <f t="shared" si="0"/>
        <v>0</v>
      </c>
      <c r="M24" s="256"/>
      <c r="N24" s="256"/>
      <c r="O24" s="256"/>
      <c r="P24" s="258"/>
      <c r="Q24" s="258"/>
      <c r="R24" s="261"/>
      <c r="S24" s="256"/>
      <c r="T24" s="256"/>
      <c r="U24" s="258"/>
    </row>
    <row r="25" spans="1:21" ht="140.15" customHeight="1" thickBot="1">
      <c r="A25" s="276" t="s">
        <v>318</v>
      </c>
      <c r="B25" s="151" t="s">
        <v>254</v>
      </c>
      <c r="C25" s="131" t="s">
        <v>371</v>
      </c>
      <c r="D25" s="229" t="s">
        <v>315</v>
      </c>
      <c r="E25" s="132" t="s">
        <v>205</v>
      </c>
      <c r="F25" s="141" t="s">
        <v>262</v>
      </c>
      <c r="G25" s="189"/>
      <c r="H25" s="141"/>
      <c r="I25" s="118"/>
      <c r="K25" s="118"/>
      <c r="L25" s="125">
        <f>IF(G25="A",20,IF(G25="B",15,IF(G25="C",5,0)))</f>
        <v>0</v>
      </c>
      <c r="M25" s="256">
        <f>SUM(L25:L27)</f>
        <v>0</v>
      </c>
      <c r="N25" s="256">
        <v>3</v>
      </c>
      <c r="O25" s="256">
        <f>20*N25</f>
        <v>60</v>
      </c>
      <c r="P25" s="258">
        <f>N25/28</f>
        <v>0.10714285714285714</v>
      </c>
      <c r="Q25" s="258">
        <f>12/100</f>
        <v>0.12</v>
      </c>
      <c r="R25" s="261">
        <f>Q25/P25</f>
        <v>1.1200000000000001</v>
      </c>
      <c r="S25" s="256">
        <f>M25*R25</f>
        <v>0</v>
      </c>
      <c r="T25" s="256">
        <f>O25*R25</f>
        <v>67.2</v>
      </c>
      <c r="U25" s="258">
        <f>S25/T25</f>
        <v>0</v>
      </c>
    </row>
    <row r="26" spans="1:21" ht="124.5" customHeight="1" thickBot="1">
      <c r="A26" s="276"/>
      <c r="B26" s="151" t="s">
        <v>23</v>
      </c>
      <c r="C26" s="133" t="s">
        <v>372</v>
      </c>
      <c r="D26" s="230" t="s">
        <v>373</v>
      </c>
      <c r="E26" s="134" t="s">
        <v>158</v>
      </c>
      <c r="F26" s="142" t="s">
        <v>374</v>
      </c>
      <c r="G26" s="189"/>
      <c r="H26" s="142"/>
      <c r="I26" s="118"/>
      <c r="K26" s="118"/>
      <c r="L26" s="125">
        <f>IF(G26="A",20,IF(G26="B",15,IF(G26="C",5,0)))</f>
        <v>0</v>
      </c>
      <c r="M26" s="256"/>
      <c r="N26" s="256"/>
      <c r="O26" s="256"/>
      <c r="P26" s="258"/>
      <c r="Q26" s="258"/>
      <c r="R26" s="261"/>
      <c r="S26" s="256"/>
      <c r="T26" s="256"/>
      <c r="U26" s="258"/>
    </row>
    <row r="27" spans="1:21" ht="118.5" customHeight="1" thickBot="1">
      <c r="A27" s="277"/>
      <c r="B27" s="152" t="s">
        <v>24</v>
      </c>
      <c r="C27" s="114" t="s">
        <v>287</v>
      </c>
      <c r="D27" s="222" t="s">
        <v>295</v>
      </c>
      <c r="E27" s="135" t="s">
        <v>206</v>
      </c>
      <c r="F27" s="135" t="s">
        <v>261</v>
      </c>
      <c r="G27" s="190"/>
      <c r="H27" s="135"/>
      <c r="I27" s="118"/>
      <c r="K27" s="118"/>
      <c r="L27" s="125">
        <f t="shared" si="0"/>
        <v>0</v>
      </c>
      <c r="M27" s="256"/>
      <c r="N27" s="256"/>
      <c r="O27" s="256"/>
      <c r="P27" s="258"/>
      <c r="Q27" s="258"/>
      <c r="R27" s="261"/>
      <c r="S27" s="256"/>
      <c r="T27" s="256"/>
      <c r="U27" s="258"/>
    </row>
    <row r="28" spans="1:21" ht="87.5" customHeight="1" thickBot="1">
      <c r="A28" s="263" t="s">
        <v>171</v>
      </c>
      <c r="B28" s="153" t="s">
        <v>21</v>
      </c>
      <c r="C28" s="113" t="s">
        <v>252</v>
      </c>
      <c r="D28" s="223" t="s">
        <v>316</v>
      </c>
      <c r="E28" s="141" t="s">
        <v>256</v>
      </c>
      <c r="F28" s="141" t="s">
        <v>260</v>
      </c>
      <c r="G28" s="189"/>
      <c r="H28" s="141"/>
      <c r="I28" s="118"/>
      <c r="K28" s="118"/>
      <c r="L28" s="125">
        <f>IF(G28="A",20,IF(G28="B",15,IF(G28="C",5,0)))</f>
        <v>0</v>
      </c>
      <c r="M28" s="244">
        <f>SUM(L28:L30)</f>
        <v>0</v>
      </c>
      <c r="N28" s="244">
        <v>3</v>
      </c>
      <c r="O28" s="244">
        <f>20*N28</f>
        <v>60</v>
      </c>
      <c r="P28" s="247">
        <f>N28/28</f>
        <v>0.10714285714285714</v>
      </c>
      <c r="Q28" s="247">
        <f>10/100</f>
        <v>0.1</v>
      </c>
      <c r="R28" s="266">
        <f>Q28/P28</f>
        <v>0.93333333333333346</v>
      </c>
      <c r="S28" s="244">
        <f>M28*R28</f>
        <v>0</v>
      </c>
      <c r="T28" s="244">
        <f>O28*R28</f>
        <v>56.000000000000007</v>
      </c>
      <c r="U28" s="247">
        <f>S28/T28</f>
        <v>0</v>
      </c>
    </row>
    <row r="29" spans="1:21" ht="110.15" customHeight="1" thickBot="1">
      <c r="A29" s="264"/>
      <c r="B29" s="153" t="s">
        <v>22</v>
      </c>
      <c r="C29" s="113" t="s">
        <v>247</v>
      </c>
      <c r="D29" s="223" t="s">
        <v>328</v>
      </c>
      <c r="E29" s="141" t="s">
        <v>208</v>
      </c>
      <c r="F29" s="141" t="s">
        <v>369</v>
      </c>
      <c r="G29" s="188"/>
      <c r="H29" s="141"/>
      <c r="I29" s="118"/>
      <c r="K29" s="118"/>
      <c r="L29" s="124">
        <f t="shared" si="0"/>
        <v>0</v>
      </c>
      <c r="M29" s="245"/>
      <c r="N29" s="245"/>
      <c r="O29" s="245"/>
      <c r="P29" s="248"/>
      <c r="Q29" s="248"/>
      <c r="R29" s="267"/>
      <c r="S29" s="245"/>
      <c r="T29" s="245"/>
      <c r="U29" s="248"/>
    </row>
    <row r="30" spans="1:21" ht="110.15" customHeight="1" thickBot="1">
      <c r="A30" s="265"/>
      <c r="B30" s="191" t="s">
        <v>249</v>
      </c>
      <c r="C30" s="192" t="s">
        <v>172</v>
      </c>
      <c r="D30" s="224" t="s">
        <v>375</v>
      </c>
      <c r="E30" s="193" t="s">
        <v>173</v>
      </c>
      <c r="F30" s="193" t="s">
        <v>329</v>
      </c>
      <c r="G30" s="194"/>
      <c r="H30" s="193"/>
      <c r="I30" s="118"/>
      <c r="K30" s="118"/>
      <c r="L30" s="124">
        <f t="shared" si="0"/>
        <v>0</v>
      </c>
      <c r="M30" s="246"/>
      <c r="N30" s="246"/>
      <c r="O30" s="246"/>
      <c r="P30" s="249"/>
      <c r="Q30" s="249"/>
      <c r="R30" s="268"/>
      <c r="S30" s="246"/>
      <c r="T30" s="246"/>
      <c r="U30" s="249"/>
    </row>
    <row r="31" spans="1:21" s="103" customFormat="1" ht="37.5" customHeight="1">
      <c r="B31" s="116"/>
      <c r="C31" s="117"/>
      <c r="G31" s="123"/>
      <c r="I31" s="118"/>
      <c r="K31" s="118"/>
      <c r="L31" s="128">
        <f t="shared" ref="L31:Q31" si="1">SUM(L3:L30)</f>
        <v>0</v>
      </c>
      <c r="M31" s="128">
        <f>SUM(M3:M30)</f>
        <v>0</v>
      </c>
      <c r="N31" s="128">
        <f>SUM(N3:N30)</f>
        <v>28</v>
      </c>
      <c r="O31" s="128">
        <f t="shared" si="1"/>
        <v>560</v>
      </c>
      <c r="P31" s="129">
        <f t="shared" si="1"/>
        <v>0.99999999999999989</v>
      </c>
      <c r="Q31" s="129">
        <f t="shared" si="1"/>
        <v>1</v>
      </c>
      <c r="R31" s="120" t="s">
        <v>181</v>
      </c>
      <c r="S31" s="128">
        <f>SUM(S3:S30)</f>
        <v>0</v>
      </c>
      <c r="T31" s="128">
        <f>SUM(T3:T30)</f>
        <v>560.00000000000011</v>
      </c>
      <c r="U31" s="129">
        <f>S31/T31</f>
        <v>0</v>
      </c>
    </row>
    <row r="32" spans="1:21" s="103" customFormat="1">
      <c r="B32" s="116"/>
      <c r="C32" s="117"/>
      <c r="G32" s="123"/>
      <c r="I32" s="118"/>
      <c r="K32" s="118"/>
      <c r="L32" s="119"/>
    </row>
    <row r="33" spans="2:12" s="103" customFormat="1">
      <c r="B33" s="116"/>
      <c r="C33" s="117"/>
      <c r="G33" s="123"/>
      <c r="I33" s="118"/>
      <c r="K33" s="118"/>
      <c r="L33" s="119"/>
    </row>
    <row r="34" spans="2:12" s="103" customFormat="1">
      <c r="B34" s="116"/>
      <c r="C34" s="117"/>
      <c r="G34" s="123"/>
      <c r="I34" s="118"/>
      <c r="K34" s="118"/>
      <c r="L34" s="119"/>
    </row>
    <row r="35" spans="2:12" s="103" customFormat="1">
      <c r="B35" s="116"/>
      <c r="C35" s="117"/>
      <c r="G35" s="122"/>
      <c r="I35" s="118"/>
      <c r="K35" s="118"/>
      <c r="L35" s="119"/>
    </row>
    <row r="36" spans="2:12" s="103" customFormat="1">
      <c r="B36" s="116"/>
      <c r="C36" s="117"/>
      <c r="G36" s="122"/>
      <c r="I36" s="118"/>
      <c r="K36" s="118"/>
      <c r="L36" s="119"/>
    </row>
    <row r="37" spans="2:12" s="103" customFormat="1">
      <c r="B37" s="116"/>
      <c r="C37" s="117"/>
      <c r="G37" s="123"/>
      <c r="I37" s="118"/>
      <c r="K37" s="118"/>
      <c r="L37" s="119"/>
    </row>
    <row r="38" spans="2:12" s="103" customFormat="1">
      <c r="B38" s="116"/>
      <c r="C38" s="117"/>
      <c r="G38" s="123"/>
      <c r="I38" s="118"/>
      <c r="K38" s="118"/>
      <c r="L38" s="119"/>
    </row>
    <row r="39" spans="2:12" s="103" customFormat="1">
      <c r="B39" s="116"/>
      <c r="C39" s="117"/>
      <c r="G39" s="123"/>
      <c r="I39" s="118"/>
      <c r="K39" s="118"/>
      <c r="L39" s="119"/>
    </row>
    <row r="40" spans="2:12" s="103" customFormat="1">
      <c r="B40" s="116"/>
      <c r="C40" s="117"/>
      <c r="G40" s="123"/>
      <c r="I40" s="118"/>
      <c r="K40" s="118"/>
      <c r="L40" s="119"/>
    </row>
    <row r="41" spans="2:12" s="103" customFormat="1">
      <c r="B41" s="116"/>
      <c r="C41" s="117"/>
      <c r="G41" s="123"/>
      <c r="I41" s="118"/>
      <c r="K41" s="118"/>
      <c r="L41" s="119"/>
    </row>
    <row r="42" spans="2:12" s="103" customFormat="1">
      <c r="B42" s="116"/>
      <c r="C42" s="117"/>
      <c r="G42" s="123"/>
      <c r="I42" s="118"/>
      <c r="K42" s="118"/>
      <c r="L42" s="119"/>
    </row>
    <row r="43" spans="2:12" s="103" customFormat="1">
      <c r="B43" s="116"/>
      <c r="C43" s="117"/>
      <c r="G43" s="123"/>
      <c r="I43" s="118"/>
      <c r="K43" s="118"/>
      <c r="L43" s="119"/>
    </row>
    <row r="44" spans="2:12" s="103" customFormat="1">
      <c r="B44" s="116"/>
      <c r="C44" s="117"/>
      <c r="G44" s="123"/>
      <c r="I44" s="118"/>
      <c r="K44" s="118"/>
      <c r="L44" s="119"/>
    </row>
    <row r="45" spans="2:12" s="103" customFormat="1">
      <c r="B45" s="116"/>
      <c r="C45" s="117"/>
      <c r="G45" s="123"/>
      <c r="I45" s="118"/>
      <c r="K45" s="118"/>
      <c r="L45" s="119"/>
    </row>
    <row r="46" spans="2:12" s="103" customFormat="1">
      <c r="B46" s="116"/>
      <c r="C46" s="117"/>
      <c r="G46" s="123"/>
      <c r="I46" s="118"/>
      <c r="K46" s="118"/>
      <c r="L46" s="119"/>
    </row>
    <row r="47" spans="2:12" s="103" customFormat="1">
      <c r="B47" s="116"/>
      <c r="C47" s="117"/>
      <c r="G47" s="123"/>
      <c r="I47" s="118"/>
      <c r="K47" s="118"/>
      <c r="L47" s="119"/>
    </row>
    <row r="48" spans="2:12" s="103" customFormat="1">
      <c r="B48" s="116"/>
      <c r="C48" s="117"/>
      <c r="G48" s="123"/>
      <c r="I48" s="118"/>
      <c r="K48" s="118"/>
      <c r="L48" s="119"/>
    </row>
    <row r="49" spans="2:12" s="103" customFormat="1">
      <c r="B49" s="116"/>
      <c r="C49" s="117"/>
      <c r="G49" s="123"/>
      <c r="I49" s="118"/>
      <c r="K49" s="118"/>
      <c r="L49" s="119"/>
    </row>
    <row r="50" spans="2:12" s="103" customFormat="1">
      <c r="B50" s="116"/>
      <c r="C50" s="117"/>
      <c r="G50" s="123"/>
      <c r="I50" s="118"/>
      <c r="K50" s="118"/>
      <c r="L50" s="119"/>
    </row>
    <row r="51" spans="2:12" s="103" customFormat="1">
      <c r="B51" s="116"/>
      <c r="C51" s="117"/>
      <c r="G51" s="123"/>
      <c r="I51" s="118"/>
      <c r="K51" s="118"/>
      <c r="L51" s="119"/>
    </row>
    <row r="52" spans="2:12" s="103" customFormat="1">
      <c r="B52" s="116"/>
      <c r="C52" s="117"/>
      <c r="G52" s="123"/>
      <c r="I52" s="118"/>
      <c r="K52" s="118"/>
      <c r="L52" s="119"/>
    </row>
    <row r="53" spans="2:12" s="103" customFormat="1">
      <c r="B53" s="116"/>
      <c r="C53" s="117"/>
      <c r="G53" s="123"/>
      <c r="I53" s="118"/>
      <c r="K53" s="118"/>
      <c r="L53" s="119"/>
    </row>
    <row r="54" spans="2:12" s="103" customFormat="1">
      <c r="B54" s="116"/>
      <c r="C54" s="117"/>
      <c r="G54" s="123"/>
      <c r="I54" s="118"/>
      <c r="K54" s="118"/>
      <c r="L54" s="119"/>
    </row>
    <row r="55" spans="2:12" s="103" customFormat="1">
      <c r="B55" s="116"/>
      <c r="C55" s="117"/>
      <c r="G55" s="123"/>
      <c r="I55" s="118"/>
      <c r="K55" s="118"/>
      <c r="L55" s="119"/>
    </row>
    <row r="56" spans="2:12" s="103" customFormat="1">
      <c r="B56" s="116"/>
      <c r="C56" s="117"/>
      <c r="G56" s="123"/>
      <c r="I56" s="118"/>
      <c r="K56" s="118"/>
      <c r="L56" s="119"/>
    </row>
    <row r="57" spans="2:12" s="103" customFormat="1">
      <c r="B57" s="116"/>
      <c r="C57" s="117"/>
      <c r="G57" s="123"/>
      <c r="I57" s="118"/>
      <c r="K57" s="118"/>
      <c r="L57" s="119"/>
    </row>
    <row r="58" spans="2:12" s="103" customFormat="1">
      <c r="B58" s="116"/>
      <c r="C58" s="117"/>
      <c r="G58" s="123"/>
      <c r="I58" s="118"/>
      <c r="K58" s="118"/>
      <c r="L58" s="119"/>
    </row>
    <row r="59" spans="2:12" s="103" customFormat="1">
      <c r="B59" s="116"/>
      <c r="C59" s="117"/>
      <c r="G59" s="123"/>
      <c r="I59" s="118"/>
      <c r="K59" s="118"/>
      <c r="L59" s="119"/>
    </row>
    <row r="60" spans="2:12" s="103" customFormat="1">
      <c r="B60" s="116"/>
      <c r="C60" s="117"/>
      <c r="G60" s="123"/>
      <c r="I60" s="118"/>
      <c r="K60" s="118"/>
      <c r="L60" s="119"/>
    </row>
    <row r="61" spans="2:12" s="103" customFormat="1">
      <c r="B61" s="116"/>
      <c r="C61" s="117"/>
      <c r="G61" s="123"/>
      <c r="I61" s="118"/>
      <c r="K61" s="118"/>
      <c r="L61" s="119"/>
    </row>
    <row r="62" spans="2:12" s="103" customFormat="1">
      <c r="B62" s="116"/>
      <c r="C62" s="117"/>
      <c r="G62" s="123"/>
      <c r="I62" s="118"/>
      <c r="K62" s="118"/>
      <c r="L62" s="119"/>
    </row>
    <row r="63" spans="2:12" s="103" customFormat="1">
      <c r="B63" s="116"/>
      <c r="C63" s="117"/>
      <c r="G63" s="123"/>
      <c r="I63" s="118"/>
      <c r="K63" s="118"/>
      <c r="L63" s="119"/>
    </row>
    <row r="64" spans="2:12" s="103" customFormat="1">
      <c r="B64" s="116"/>
      <c r="C64" s="117"/>
      <c r="G64" s="123"/>
      <c r="I64" s="118"/>
      <c r="K64" s="118"/>
      <c r="L64" s="119"/>
    </row>
    <row r="65" spans="2:12" s="103" customFormat="1">
      <c r="B65" s="116"/>
      <c r="C65" s="117"/>
      <c r="G65" s="123"/>
      <c r="I65" s="118"/>
      <c r="K65" s="118"/>
      <c r="L65" s="119"/>
    </row>
    <row r="66" spans="2:12" s="103" customFormat="1">
      <c r="B66" s="116"/>
      <c r="C66" s="117"/>
      <c r="G66" s="123"/>
      <c r="I66" s="118"/>
      <c r="K66" s="118"/>
      <c r="L66" s="119"/>
    </row>
    <row r="67" spans="2:12" s="103" customFormat="1">
      <c r="B67" s="116"/>
      <c r="C67" s="117"/>
      <c r="G67" s="123"/>
      <c r="I67" s="118"/>
      <c r="K67" s="118"/>
      <c r="L67" s="119"/>
    </row>
    <row r="68" spans="2:12" s="103" customFormat="1">
      <c r="B68" s="116"/>
      <c r="C68" s="117"/>
      <c r="G68" s="123"/>
      <c r="I68" s="118"/>
      <c r="K68" s="118"/>
      <c r="L68" s="119"/>
    </row>
    <row r="69" spans="2:12" s="103" customFormat="1">
      <c r="B69" s="116"/>
      <c r="C69" s="117"/>
      <c r="G69" s="123"/>
      <c r="I69" s="118"/>
      <c r="K69" s="118"/>
      <c r="L69" s="119"/>
    </row>
    <row r="70" spans="2:12" s="103" customFormat="1">
      <c r="B70" s="116"/>
      <c r="C70" s="117"/>
      <c r="G70" s="123"/>
      <c r="I70" s="118"/>
      <c r="K70" s="118"/>
      <c r="L70" s="119"/>
    </row>
    <row r="71" spans="2:12" s="103" customFormat="1">
      <c r="B71" s="116"/>
      <c r="C71" s="117"/>
      <c r="G71" s="123"/>
      <c r="I71" s="118"/>
      <c r="K71" s="118"/>
      <c r="L71" s="119"/>
    </row>
    <row r="72" spans="2:12" s="103" customFormat="1">
      <c r="B72" s="116"/>
      <c r="C72" s="117"/>
      <c r="G72" s="123"/>
      <c r="I72" s="118"/>
      <c r="K72" s="118"/>
      <c r="L72" s="119"/>
    </row>
    <row r="73" spans="2:12" s="103" customFormat="1">
      <c r="B73" s="116"/>
      <c r="C73" s="117"/>
      <c r="G73" s="123"/>
      <c r="I73" s="118"/>
      <c r="K73" s="118"/>
      <c r="L73" s="119"/>
    </row>
    <row r="74" spans="2:12" s="103" customFormat="1">
      <c r="B74" s="116"/>
      <c r="C74" s="117"/>
      <c r="G74" s="123"/>
      <c r="I74" s="118"/>
      <c r="K74" s="118"/>
      <c r="L74" s="119"/>
    </row>
    <row r="75" spans="2:12" s="103" customFormat="1">
      <c r="B75" s="116"/>
      <c r="C75" s="117"/>
      <c r="G75" s="123"/>
      <c r="I75" s="118"/>
      <c r="K75" s="118"/>
      <c r="L75" s="119"/>
    </row>
    <row r="76" spans="2:12" s="103" customFormat="1">
      <c r="B76" s="116"/>
      <c r="C76" s="117"/>
      <c r="G76" s="123"/>
      <c r="I76" s="118"/>
      <c r="K76" s="118"/>
      <c r="L76" s="119"/>
    </row>
    <row r="77" spans="2:12" s="103" customFormat="1">
      <c r="B77" s="116"/>
      <c r="C77" s="117"/>
      <c r="G77" s="123"/>
      <c r="I77" s="118"/>
      <c r="K77" s="118"/>
      <c r="L77" s="119"/>
    </row>
    <row r="78" spans="2:12" s="103" customFormat="1">
      <c r="B78" s="116"/>
      <c r="C78" s="117"/>
      <c r="G78" s="123"/>
      <c r="I78" s="118"/>
      <c r="K78" s="118"/>
      <c r="L78" s="119"/>
    </row>
    <row r="79" spans="2:12" s="103" customFormat="1">
      <c r="B79" s="116"/>
      <c r="C79" s="117"/>
      <c r="G79" s="123"/>
      <c r="I79" s="118"/>
      <c r="K79" s="118"/>
      <c r="L79" s="119"/>
    </row>
    <row r="80" spans="2:12" s="103" customFormat="1">
      <c r="B80" s="116"/>
      <c r="C80" s="117"/>
      <c r="G80" s="123"/>
      <c r="I80" s="118"/>
      <c r="K80" s="118"/>
      <c r="L80" s="119"/>
    </row>
    <row r="81" spans="2:12" s="103" customFormat="1">
      <c r="B81" s="116"/>
      <c r="C81" s="117"/>
      <c r="G81" s="123"/>
      <c r="I81" s="118"/>
      <c r="K81" s="118"/>
      <c r="L81" s="119"/>
    </row>
    <row r="82" spans="2:12" s="103" customFormat="1">
      <c r="B82" s="116"/>
      <c r="C82" s="117"/>
      <c r="G82" s="123"/>
      <c r="I82" s="118"/>
      <c r="K82" s="118"/>
      <c r="L82" s="119"/>
    </row>
    <row r="83" spans="2:12" s="103" customFormat="1">
      <c r="B83" s="116"/>
      <c r="C83" s="117"/>
      <c r="G83" s="123"/>
      <c r="I83" s="118"/>
      <c r="K83" s="118"/>
      <c r="L83" s="119"/>
    </row>
    <row r="84" spans="2:12" s="103" customFormat="1">
      <c r="B84" s="116"/>
      <c r="C84" s="117"/>
      <c r="G84" s="123"/>
      <c r="I84" s="118"/>
      <c r="K84" s="118"/>
      <c r="L84" s="119"/>
    </row>
    <row r="85" spans="2:12" s="103" customFormat="1">
      <c r="B85" s="116"/>
      <c r="C85" s="117"/>
      <c r="G85" s="123"/>
      <c r="I85" s="118"/>
      <c r="K85" s="118"/>
      <c r="L85" s="119"/>
    </row>
    <row r="86" spans="2:12" s="103" customFormat="1">
      <c r="B86" s="116"/>
      <c r="C86" s="117"/>
      <c r="G86" s="123"/>
      <c r="I86" s="118"/>
      <c r="K86" s="118"/>
      <c r="L86" s="119"/>
    </row>
    <row r="87" spans="2:12" s="103" customFormat="1">
      <c r="B87" s="116"/>
      <c r="C87" s="117"/>
      <c r="G87" s="123"/>
      <c r="I87" s="118"/>
      <c r="K87" s="118"/>
      <c r="L87" s="119"/>
    </row>
    <row r="88" spans="2:12" s="103" customFormat="1">
      <c r="B88" s="116"/>
      <c r="C88" s="117"/>
      <c r="G88" s="123"/>
      <c r="I88" s="118"/>
      <c r="K88" s="118"/>
      <c r="L88" s="119"/>
    </row>
    <row r="89" spans="2:12" s="103" customFormat="1">
      <c r="B89" s="116"/>
      <c r="C89" s="117"/>
      <c r="G89" s="123"/>
      <c r="I89" s="118"/>
      <c r="K89" s="118"/>
      <c r="L89" s="119"/>
    </row>
    <row r="90" spans="2:12" s="103" customFormat="1">
      <c r="B90" s="116"/>
      <c r="C90" s="117"/>
      <c r="G90" s="123"/>
      <c r="I90" s="118"/>
      <c r="K90" s="118"/>
      <c r="L90" s="119"/>
    </row>
    <row r="91" spans="2:12" s="103" customFormat="1">
      <c r="B91" s="116"/>
      <c r="C91" s="117"/>
      <c r="G91" s="123"/>
      <c r="I91" s="118"/>
      <c r="K91" s="118"/>
      <c r="L91" s="119"/>
    </row>
    <row r="92" spans="2:12" s="103" customFormat="1">
      <c r="B92" s="116"/>
      <c r="C92" s="117"/>
      <c r="G92" s="123"/>
      <c r="I92" s="118"/>
      <c r="K92" s="118"/>
      <c r="L92" s="119"/>
    </row>
    <row r="93" spans="2:12" s="103" customFormat="1">
      <c r="B93" s="116"/>
      <c r="C93" s="117"/>
      <c r="G93" s="123"/>
      <c r="I93" s="118"/>
      <c r="K93" s="118"/>
      <c r="L93" s="119"/>
    </row>
    <row r="94" spans="2:12" s="103" customFormat="1">
      <c r="B94" s="116"/>
      <c r="C94" s="117"/>
      <c r="G94" s="123"/>
      <c r="I94" s="118"/>
      <c r="K94" s="118"/>
      <c r="L94" s="119"/>
    </row>
    <row r="95" spans="2:12" s="103" customFormat="1">
      <c r="B95" s="116"/>
      <c r="C95" s="117"/>
      <c r="G95" s="123"/>
      <c r="I95" s="118"/>
      <c r="K95" s="118"/>
      <c r="L95" s="119"/>
    </row>
    <row r="96" spans="2:12" s="103" customFormat="1">
      <c r="B96" s="116"/>
      <c r="C96" s="117"/>
      <c r="G96" s="123"/>
      <c r="I96" s="118"/>
      <c r="K96" s="118"/>
      <c r="L96" s="119"/>
    </row>
    <row r="97" spans="2:12" s="103" customFormat="1">
      <c r="B97" s="116"/>
      <c r="C97" s="117"/>
      <c r="G97" s="123"/>
      <c r="I97" s="118"/>
      <c r="K97" s="118"/>
      <c r="L97" s="119"/>
    </row>
    <row r="98" spans="2:12" s="103" customFormat="1">
      <c r="B98" s="116"/>
      <c r="C98" s="117"/>
      <c r="G98" s="123"/>
      <c r="I98" s="118"/>
      <c r="K98" s="118"/>
      <c r="L98" s="119"/>
    </row>
    <row r="99" spans="2:12" s="103" customFormat="1">
      <c r="B99" s="116"/>
      <c r="C99" s="117"/>
      <c r="G99" s="123"/>
      <c r="I99" s="118"/>
      <c r="K99" s="118"/>
      <c r="L99" s="119"/>
    </row>
    <row r="100" spans="2:12" s="103" customFormat="1">
      <c r="B100" s="116"/>
      <c r="C100" s="117"/>
      <c r="G100" s="123"/>
      <c r="I100" s="118"/>
      <c r="K100" s="118"/>
      <c r="L100" s="119"/>
    </row>
    <row r="101" spans="2:12" s="103" customFormat="1">
      <c r="B101" s="116"/>
      <c r="C101" s="117"/>
      <c r="G101" s="123"/>
      <c r="I101" s="118"/>
      <c r="K101" s="118"/>
      <c r="L101" s="119"/>
    </row>
    <row r="102" spans="2:12" s="103" customFormat="1">
      <c r="B102" s="116"/>
      <c r="C102" s="117"/>
      <c r="G102" s="123"/>
      <c r="I102" s="118"/>
      <c r="K102" s="118"/>
      <c r="L102" s="119"/>
    </row>
    <row r="103" spans="2:12" s="103" customFormat="1">
      <c r="B103" s="116"/>
      <c r="C103" s="117"/>
      <c r="G103" s="123"/>
      <c r="I103" s="118"/>
      <c r="K103" s="118"/>
      <c r="L103" s="119"/>
    </row>
    <row r="104" spans="2:12" s="103" customFormat="1">
      <c r="B104" s="116"/>
      <c r="C104" s="117"/>
      <c r="G104" s="123"/>
      <c r="I104" s="118"/>
      <c r="K104" s="118"/>
      <c r="L104" s="119"/>
    </row>
    <row r="105" spans="2:12" s="103" customFormat="1">
      <c r="B105" s="116"/>
      <c r="C105" s="117"/>
      <c r="G105" s="123"/>
      <c r="I105" s="118"/>
      <c r="K105" s="118"/>
      <c r="L105" s="119"/>
    </row>
    <row r="106" spans="2:12" s="103" customFormat="1">
      <c r="B106" s="116"/>
      <c r="C106" s="117"/>
      <c r="G106" s="123"/>
      <c r="I106" s="118"/>
      <c r="K106" s="118"/>
      <c r="L106" s="119"/>
    </row>
    <row r="107" spans="2:12" s="103" customFormat="1">
      <c r="B107" s="116"/>
      <c r="C107" s="117"/>
      <c r="G107" s="123"/>
      <c r="I107" s="118"/>
      <c r="K107" s="118"/>
      <c r="L107" s="119"/>
    </row>
    <row r="108" spans="2:12" s="103" customFormat="1">
      <c r="B108" s="116"/>
      <c r="C108" s="117"/>
      <c r="G108" s="123"/>
      <c r="I108" s="118"/>
      <c r="K108" s="118"/>
      <c r="L108" s="119"/>
    </row>
    <row r="109" spans="2:12" s="103" customFormat="1">
      <c r="B109" s="116"/>
      <c r="C109" s="117"/>
      <c r="G109" s="123"/>
      <c r="I109" s="118"/>
      <c r="K109" s="118"/>
      <c r="L109" s="119"/>
    </row>
    <row r="110" spans="2:12" s="103" customFormat="1">
      <c r="B110" s="116"/>
      <c r="C110" s="117"/>
      <c r="G110" s="123"/>
      <c r="I110" s="118"/>
      <c r="K110" s="118"/>
      <c r="L110" s="119"/>
    </row>
    <row r="111" spans="2:12" s="103" customFormat="1">
      <c r="B111" s="116"/>
      <c r="C111" s="117"/>
      <c r="G111" s="123"/>
      <c r="I111" s="118"/>
      <c r="K111" s="118"/>
      <c r="L111" s="119"/>
    </row>
    <row r="112" spans="2:12" s="103" customFormat="1">
      <c r="B112" s="116"/>
      <c r="C112" s="117"/>
      <c r="G112" s="123"/>
      <c r="I112" s="118"/>
      <c r="K112" s="118"/>
      <c r="L112" s="119"/>
    </row>
    <row r="113" spans="2:12" s="103" customFormat="1">
      <c r="B113" s="116"/>
      <c r="C113" s="117"/>
      <c r="G113" s="123"/>
      <c r="I113" s="118"/>
      <c r="K113" s="118"/>
      <c r="L113" s="119"/>
    </row>
    <row r="114" spans="2:12" s="103" customFormat="1">
      <c r="B114" s="116"/>
      <c r="C114" s="117"/>
      <c r="G114" s="123"/>
      <c r="I114" s="118"/>
      <c r="K114" s="118"/>
      <c r="L114" s="119"/>
    </row>
    <row r="115" spans="2:12" s="103" customFormat="1">
      <c r="B115" s="116"/>
      <c r="C115" s="117"/>
      <c r="G115" s="123"/>
      <c r="I115" s="118"/>
      <c r="K115" s="118"/>
      <c r="L115" s="119"/>
    </row>
    <row r="116" spans="2:12" s="103" customFormat="1">
      <c r="B116" s="116"/>
      <c r="C116" s="117"/>
      <c r="G116" s="123"/>
      <c r="I116" s="118"/>
      <c r="K116" s="118"/>
      <c r="L116" s="119"/>
    </row>
    <row r="117" spans="2:12" s="103" customFormat="1">
      <c r="B117" s="116"/>
      <c r="C117" s="117"/>
      <c r="G117" s="123"/>
      <c r="I117" s="118"/>
      <c r="K117" s="118"/>
      <c r="L117" s="119"/>
    </row>
    <row r="118" spans="2:12" s="103" customFormat="1">
      <c r="B118" s="116"/>
      <c r="C118" s="117"/>
      <c r="G118" s="123"/>
      <c r="I118" s="118"/>
      <c r="K118" s="118"/>
      <c r="L118" s="119"/>
    </row>
    <row r="119" spans="2:12" s="103" customFormat="1">
      <c r="B119" s="116"/>
      <c r="C119" s="117"/>
      <c r="G119" s="123"/>
      <c r="I119" s="118"/>
      <c r="K119" s="118"/>
      <c r="L119" s="119"/>
    </row>
    <row r="120" spans="2:12" s="103" customFormat="1">
      <c r="B120" s="116"/>
      <c r="C120" s="117"/>
      <c r="G120" s="123"/>
      <c r="I120" s="118"/>
      <c r="K120" s="118"/>
      <c r="L120" s="119"/>
    </row>
    <row r="121" spans="2:12" s="103" customFormat="1">
      <c r="B121" s="116"/>
      <c r="C121" s="117"/>
      <c r="G121" s="123"/>
      <c r="I121" s="118"/>
      <c r="K121" s="118"/>
      <c r="L121" s="119"/>
    </row>
    <row r="122" spans="2:12" s="103" customFormat="1">
      <c r="B122" s="116"/>
      <c r="C122" s="117"/>
      <c r="G122" s="123"/>
      <c r="I122" s="118"/>
      <c r="K122" s="118"/>
      <c r="L122" s="119"/>
    </row>
    <row r="123" spans="2:12" s="103" customFormat="1">
      <c r="B123" s="116"/>
      <c r="C123" s="117"/>
      <c r="G123" s="123"/>
      <c r="I123" s="118"/>
      <c r="K123" s="118"/>
      <c r="L123" s="119"/>
    </row>
    <row r="124" spans="2:12" s="103" customFormat="1">
      <c r="B124" s="116"/>
      <c r="C124" s="117"/>
      <c r="G124" s="123"/>
      <c r="I124" s="118"/>
      <c r="K124" s="118"/>
      <c r="L124" s="119"/>
    </row>
    <row r="125" spans="2:12" s="103" customFormat="1">
      <c r="B125" s="116"/>
      <c r="C125" s="117"/>
      <c r="G125" s="123"/>
      <c r="I125" s="118"/>
      <c r="K125" s="118"/>
      <c r="L125" s="119"/>
    </row>
    <row r="126" spans="2:12" s="103" customFormat="1">
      <c r="B126" s="116"/>
      <c r="C126" s="117"/>
      <c r="G126" s="123"/>
      <c r="I126" s="118"/>
      <c r="K126" s="118"/>
      <c r="L126" s="119"/>
    </row>
    <row r="127" spans="2:12" s="103" customFormat="1">
      <c r="B127" s="116"/>
      <c r="C127" s="117"/>
      <c r="G127" s="123"/>
      <c r="I127" s="118"/>
      <c r="K127" s="118"/>
      <c r="L127" s="119"/>
    </row>
    <row r="128" spans="2:12" s="103" customFormat="1">
      <c r="B128" s="116"/>
      <c r="C128" s="117"/>
      <c r="G128" s="123"/>
      <c r="I128" s="118"/>
      <c r="K128" s="118"/>
      <c r="L128" s="119"/>
    </row>
    <row r="129" spans="2:12" s="103" customFormat="1">
      <c r="B129" s="116"/>
      <c r="C129" s="117"/>
      <c r="G129" s="123"/>
      <c r="I129" s="118"/>
      <c r="K129" s="118"/>
      <c r="L129" s="119"/>
    </row>
    <row r="130" spans="2:12" s="103" customFormat="1">
      <c r="B130" s="116"/>
      <c r="C130" s="117"/>
      <c r="G130" s="123"/>
      <c r="I130" s="118"/>
      <c r="K130" s="118"/>
      <c r="L130" s="119"/>
    </row>
    <row r="131" spans="2:12" s="103" customFormat="1">
      <c r="B131" s="116"/>
      <c r="C131" s="117"/>
      <c r="G131" s="123"/>
      <c r="I131" s="118"/>
      <c r="K131" s="118"/>
      <c r="L131" s="119"/>
    </row>
    <row r="132" spans="2:12" s="103" customFormat="1">
      <c r="B132" s="116"/>
      <c r="C132" s="117"/>
      <c r="G132" s="123"/>
      <c r="I132" s="118"/>
      <c r="K132" s="118"/>
      <c r="L132" s="119"/>
    </row>
    <row r="133" spans="2:12" s="103" customFormat="1">
      <c r="B133" s="116"/>
      <c r="C133" s="117"/>
      <c r="G133" s="123"/>
      <c r="I133" s="118"/>
      <c r="K133" s="118"/>
      <c r="L133" s="119"/>
    </row>
    <row r="134" spans="2:12" s="103" customFormat="1">
      <c r="B134" s="116"/>
      <c r="C134" s="117"/>
      <c r="G134" s="123"/>
      <c r="I134" s="118"/>
      <c r="K134" s="118"/>
      <c r="L134" s="119"/>
    </row>
    <row r="135" spans="2:12" s="103" customFormat="1">
      <c r="B135" s="116"/>
      <c r="C135" s="117"/>
      <c r="G135" s="123"/>
      <c r="I135" s="118"/>
      <c r="K135" s="118"/>
      <c r="L135" s="119"/>
    </row>
    <row r="136" spans="2:12" s="103" customFormat="1">
      <c r="B136" s="116"/>
      <c r="C136" s="117"/>
      <c r="G136" s="123"/>
      <c r="I136" s="118"/>
      <c r="K136" s="118"/>
      <c r="L136" s="119"/>
    </row>
    <row r="137" spans="2:12" s="103" customFormat="1">
      <c r="B137" s="116"/>
      <c r="C137" s="117"/>
      <c r="G137" s="123"/>
      <c r="I137" s="118"/>
      <c r="K137" s="118"/>
      <c r="L137" s="119"/>
    </row>
    <row r="138" spans="2:12" s="103" customFormat="1">
      <c r="B138" s="116"/>
      <c r="C138" s="117"/>
      <c r="G138" s="123"/>
      <c r="I138" s="118"/>
      <c r="K138" s="118"/>
      <c r="L138" s="119"/>
    </row>
    <row r="139" spans="2:12" s="103" customFormat="1">
      <c r="B139" s="116"/>
      <c r="C139" s="117"/>
      <c r="G139" s="123"/>
      <c r="I139" s="118"/>
      <c r="K139" s="118"/>
      <c r="L139" s="119"/>
    </row>
    <row r="140" spans="2:12" s="103" customFormat="1">
      <c r="B140" s="116"/>
      <c r="C140" s="117"/>
      <c r="G140" s="123"/>
      <c r="I140" s="118"/>
      <c r="K140" s="118"/>
      <c r="L140" s="119"/>
    </row>
    <row r="141" spans="2:12" s="103" customFormat="1">
      <c r="B141" s="116"/>
      <c r="C141" s="117"/>
      <c r="G141" s="123"/>
      <c r="I141" s="118"/>
      <c r="K141" s="118"/>
      <c r="L141" s="119"/>
    </row>
    <row r="142" spans="2:12" s="103" customFormat="1">
      <c r="B142" s="116"/>
      <c r="C142" s="117"/>
      <c r="G142" s="123"/>
      <c r="I142" s="118"/>
      <c r="K142" s="118"/>
      <c r="L142" s="119"/>
    </row>
    <row r="143" spans="2:12" s="103" customFormat="1">
      <c r="B143" s="116"/>
      <c r="C143" s="117"/>
      <c r="G143" s="123"/>
      <c r="I143" s="118"/>
      <c r="K143" s="118"/>
      <c r="L143" s="119"/>
    </row>
    <row r="144" spans="2:12" s="103" customFormat="1">
      <c r="B144" s="116"/>
      <c r="C144" s="117"/>
      <c r="G144" s="123"/>
      <c r="I144" s="118"/>
      <c r="K144" s="118"/>
      <c r="L144" s="119"/>
    </row>
    <row r="145" spans="2:12" s="103" customFormat="1">
      <c r="B145" s="116"/>
      <c r="C145" s="117"/>
      <c r="G145" s="123"/>
      <c r="I145" s="118"/>
      <c r="K145" s="118"/>
      <c r="L145" s="119"/>
    </row>
    <row r="146" spans="2:12" s="103" customFormat="1">
      <c r="B146" s="116"/>
      <c r="C146" s="117"/>
      <c r="G146" s="123"/>
      <c r="I146" s="118"/>
      <c r="K146" s="118"/>
      <c r="L146" s="119"/>
    </row>
    <row r="147" spans="2:12" s="103" customFormat="1">
      <c r="B147" s="116"/>
      <c r="C147" s="117"/>
      <c r="G147" s="123"/>
      <c r="I147" s="118"/>
      <c r="K147" s="118"/>
      <c r="L147" s="119"/>
    </row>
    <row r="148" spans="2:12" s="103" customFormat="1">
      <c r="B148" s="116"/>
      <c r="C148" s="117"/>
      <c r="G148" s="123"/>
      <c r="I148"/>
      <c r="K148"/>
      <c r="L148" s="119"/>
    </row>
    <row r="149" spans="2:12" s="103" customFormat="1">
      <c r="B149" s="116"/>
      <c r="C149" s="117"/>
      <c r="G149" s="123"/>
      <c r="I149"/>
      <c r="K149"/>
      <c r="L149" s="119"/>
    </row>
    <row r="150" spans="2:12" s="103" customFormat="1">
      <c r="B150" s="116"/>
      <c r="C150" s="117"/>
      <c r="G150" s="123"/>
      <c r="I150"/>
      <c r="K150"/>
      <c r="L150" s="119"/>
    </row>
    <row r="151" spans="2:12" s="103" customFormat="1">
      <c r="B151" s="116"/>
      <c r="C151" s="117"/>
      <c r="G151" s="123"/>
      <c r="I151"/>
      <c r="K151"/>
      <c r="L151" s="119"/>
    </row>
    <row r="152" spans="2:12" s="103" customFormat="1">
      <c r="B152" s="116"/>
      <c r="C152" s="117"/>
      <c r="G152" s="123"/>
      <c r="I152"/>
      <c r="K152"/>
      <c r="L152" s="119"/>
    </row>
    <row r="153" spans="2:12" s="103" customFormat="1">
      <c r="B153" s="116"/>
      <c r="C153" s="117"/>
      <c r="G153" s="123"/>
      <c r="I153"/>
      <c r="K153"/>
      <c r="L153" s="119"/>
    </row>
    <row r="154" spans="2:12" s="103" customFormat="1">
      <c r="B154" s="116"/>
      <c r="C154" s="117"/>
      <c r="G154" s="123"/>
      <c r="I154"/>
      <c r="K154"/>
      <c r="L154" s="119"/>
    </row>
    <row r="155" spans="2:12" s="103" customFormat="1">
      <c r="B155" s="116"/>
      <c r="C155" s="117"/>
      <c r="G155" s="123"/>
      <c r="I155"/>
      <c r="K155"/>
      <c r="L155" s="119"/>
    </row>
    <row r="156" spans="2:12" s="103" customFormat="1">
      <c r="B156" s="116"/>
      <c r="C156" s="117"/>
      <c r="G156" s="123"/>
      <c r="I156"/>
      <c r="K156"/>
      <c r="L156" s="119"/>
    </row>
    <row r="157" spans="2:12" s="103" customFormat="1">
      <c r="B157" s="116"/>
      <c r="C157" s="117"/>
      <c r="G157" s="123"/>
      <c r="I157"/>
      <c r="K157"/>
      <c r="L157" s="119"/>
    </row>
    <row r="158" spans="2:12" s="103" customFormat="1">
      <c r="B158" s="116"/>
      <c r="C158" s="117"/>
      <c r="G158" s="123"/>
      <c r="I158"/>
      <c r="K158"/>
      <c r="L158" s="119"/>
    </row>
    <row r="159" spans="2:12" s="103" customFormat="1">
      <c r="B159" s="116"/>
      <c r="C159" s="117"/>
      <c r="G159" s="123"/>
      <c r="I159"/>
      <c r="K159"/>
      <c r="L159" s="119"/>
    </row>
    <row r="160" spans="2:12" s="103" customFormat="1">
      <c r="B160" s="116"/>
      <c r="C160" s="117"/>
      <c r="G160" s="123"/>
      <c r="I160"/>
      <c r="K160"/>
      <c r="L160" s="119"/>
    </row>
    <row r="161" spans="2:12" s="103" customFormat="1">
      <c r="B161" s="116"/>
      <c r="C161" s="117"/>
      <c r="G161" s="123"/>
      <c r="I161"/>
      <c r="K161"/>
      <c r="L161" s="119"/>
    </row>
    <row r="162" spans="2:12" s="103" customFormat="1">
      <c r="B162" s="116"/>
      <c r="C162" s="117"/>
      <c r="G162" s="123"/>
      <c r="I162"/>
      <c r="K162"/>
      <c r="L162" s="119"/>
    </row>
  </sheetData>
  <mergeCells count="68">
    <mergeCell ref="J1:U1"/>
    <mergeCell ref="A1:B1"/>
    <mergeCell ref="A3:A8"/>
    <mergeCell ref="A9:A13"/>
    <mergeCell ref="A25:A27"/>
    <mergeCell ref="A19:A24"/>
    <mergeCell ref="A14:A18"/>
    <mergeCell ref="N14:N18"/>
    <mergeCell ref="N19:N24"/>
    <mergeCell ref="T14:T18"/>
    <mergeCell ref="T19:T24"/>
    <mergeCell ref="M25:M27"/>
    <mergeCell ref="Q14:Q18"/>
    <mergeCell ref="M3:M8"/>
    <mergeCell ref="N9:N13"/>
    <mergeCell ref="S9:S13"/>
    <mergeCell ref="N28:N30"/>
    <mergeCell ref="O28:O30"/>
    <mergeCell ref="P28:P30"/>
    <mergeCell ref="Q28:Q30"/>
    <mergeCell ref="R28:R30"/>
    <mergeCell ref="A28:A30"/>
    <mergeCell ref="M9:M13"/>
    <mergeCell ref="M14:M18"/>
    <mergeCell ref="M19:M24"/>
    <mergeCell ref="M28:M30"/>
    <mergeCell ref="R3:R8"/>
    <mergeCell ref="S3:S8"/>
    <mergeCell ref="S14:S18"/>
    <mergeCell ref="Q25:Q27"/>
    <mergeCell ref="R25:R27"/>
    <mergeCell ref="S25:S27"/>
    <mergeCell ref="Q19:Q24"/>
    <mergeCell ref="R19:R24"/>
    <mergeCell ref="S19:S24"/>
    <mergeCell ref="R14:R18"/>
    <mergeCell ref="T9:T13"/>
    <mergeCell ref="N25:N27"/>
    <mergeCell ref="P3:P8"/>
    <mergeCell ref="P9:P13"/>
    <mergeCell ref="P14:P18"/>
    <mergeCell ref="P19:P24"/>
    <mergeCell ref="P25:P27"/>
    <mergeCell ref="O25:O27"/>
    <mergeCell ref="O14:O18"/>
    <mergeCell ref="O19:O24"/>
    <mergeCell ref="O3:O8"/>
    <mergeCell ref="O9:O13"/>
    <mergeCell ref="N3:N8"/>
    <mergeCell ref="Q9:Q13"/>
    <mergeCell ref="R9:R13"/>
    <mergeCell ref="Q3:Q8"/>
    <mergeCell ref="S28:S30"/>
    <mergeCell ref="T28:T30"/>
    <mergeCell ref="U28:U30"/>
    <mergeCell ref="Y8:AD8"/>
    <mergeCell ref="Y3:AD3"/>
    <mergeCell ref="Y4:AD4"/>
    <mergeCell ref="Y5:AD5"/>
    <mergeCell ref="Y6:AD6"/>
    <mergeCell ref="Y7:AD7"/>
    <mergeCell ref="T25:T27"/>
    <mergeCell ref="U3:U8"/>
    <mergeCell ref="U9:U13"/>
    <mergeCell ref="U14:U18"/>
    <mergeCell ref="U19:U24"/>
    <mergeCell ref="U25:U27"/>
    <mergeCell ref="T3:T8"/>
  </mergeCells>
  <conditionalFormatting sqref="G3:G30">
    <cfRule type="containsText" dxfId="3" priority="1" operator="containsText" text="D">
      <formula>NOT(ISERROR(SEARCH("D",G3)))</formula>
    </cfRule>
    <cfRule type="containsText" dxfId="2" priority="2" operator="containsText" text="C">
      <formula>NOT(ISERROR(SEARCH("C",G3)))</formula>
    </cfRule>
    <cfRule type="containsText" dxfId="1" priority="3" operator="containsText" text="B">
      <formula>NOT(ISERROR(SEARCH("B",G3)))</formula>
    </cfRule>
    <cfRule type="containsText" dxfId="0" priority="4" operator="containsText" text="A">
      <formula>NOT(ISERROR(SEARCH("A",G3)))</formula>
    </cfRule>
  </conditionalFormatting>
  <dataValidations count="1">
    <dataValidation type="list" allowBlank="1" showInputMessage="1" showErrorMessage="1" sqref="G3:G30" xr:uid="{00000000-0002-0000-0100-000000000000}">
      <formula1>$J$3:$J$6</formula1>
    </dataValidation>
  </dataValidations>
  <pageMargins left="0.25" right="0.25" top="0.75" bottom="0.75" header="0.3" footer="0.3"/>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2"/>
  <sheetViews>
    <sheetView tabSelected="1" zoomScaleNormal="100" zoomScalePageLayoutView="60" workbookViewId="0">
      <selection activeCell="E22" sqref="E22"/>
    </sheetView>
  </sheetViews>
  <sheetFormatPr baseColWidth="10" defaultRowHeight="10.5"/>
  <cols>
    <col min="1" max="1" width="26.375" customWidth="1"/>
    <col min="2" max="2" width="11.5" customWidth="1"/>
    <col min="3" max="3" width="14.625" customWidth="1"/>
    <col min="17" max="17" width="21.5" customWidth="1"/>
  </cols>
  <sheetData>
    <row r="1" spans="1:24" ht="110.15" customHeight="1">
      <c r="B1" s="169" t="s">
        <v>251</v>
      </c>
      <c r="C1" s="169"/>
      <c r="D1" s="169"/>
      <c r="E1" s="169"/>
      <c r="F1" s="106"/>
      <c r="G1" s="106"/>
      <c r="H1" s="106"/>
      <c r="I1" s="106"/>
      <c r="J1" s="106"/>
      <c r="K1" s="106"/>
      <c r="L1" s="106"/>
      <c r="M1" s="106"/>
      <c r="N1" s="106"/>
      <c r="O1" s="106"/>
      <c r="P1" s="106"/>
      <c r="Q1" s="106"/>
      <c r="R1" s="106"/>
      <c r="S1" s="106"/>
      <c r="T1" s="106"/>
      <c r="U1" s="106"/>
      <c r="V1" s="106"/>
      <c r="W1" s="106"/>
      <c r="X1" s="106"/>
    </row>
    <row r="2" spans="1:24" ht="31.5" customHeight="1">
      <c r="A2" s="170"/>
      <c r="B2" s="118"/>
      <c r="C2" s="118"/>
      <c r="D2" s="118"/>
      <c r="E2" s="118"/>
      <c r="F2" s="118"/>
      <c r="G2" s="118"/>
      <c r="H2" s="118"/>
      <c r="I2" s="118"/>
      <c r="J2" s="118"/>
      <c r="K2" s="118"/>
      <c r="L2" s="118"/>
      <c r="M2" s="118"/>
      <c r="N2" s="118"/>
      <c r="O2" s="118"/>
      <c r="P2" s="118"/>
      <c r="Q2" s="118"/>
      <c r="R2" s="118"/>
      <c r="S2" s="208"/>
      <c r="T2" s="208"/>
      <c r="U2" s="208"/>
      <c r="V2" s="208"/>
      <c r="W2" s="208"/>
      <c r="X2" s="208"/>
    </row>
    <row r="3" spans="1:24" ht="31.5" customHeight="1">
      <c r="A3" s="170"/>
      <c r="B3" s="130" t="s">
        <v>250</v>
      </c>
      <c r="C3" s="130"/>
      <c r="D3" s="118"/>
      <c r="E3" s="118"/>
      <c r="F3" s="118"/>
      <c r="G3" s="118"/>
      <c r="H3" s="118"/>
      <c r="I3" s="284"/>
      <c r="J3" s="284"/>
      <c r="K3" s="284"/>
      <c r="L3" s="284"/>
      <c r="M3" s="284"/>
      <c r="N3" s="284"/>
      <c r="O3" s="284"/>
      <c r="P3" s="284"/>
      <c r="Q3" s="284"/>
      <c r="R3" s="118"/>
      <c r="S3" s="118"/>
      <c r="T3" s="208"/>
      <c r="U3" s="208"/>
      <c r="V3" s="208"/>
      <c r="W3" s="208"/>
      <c r="X3" s="208"/>
    </row>
    <row r="4" spans="1:24" s="60" customFormat="1" ht="21.65" customHeight="1">
      <c r="A4" s="177"/>
      <c r="B4" s="102"/>
      <c r="C4" s="102"/>
      <c r="D4" s="102"/>
      <c r="E4" s="102"/>
      <c r="F4" s="118"/>
      <c r="G4" s="118"/>
      <c r="H4" s="118"/>
      <c r="I4" s="118"/>
      <c r="J4" s="118"/>
      <c r="K4" s="118"/>
      <c r="L4" s="118"/>
      <c r="M4" s="118"/>
      <c r="N4" s="118"/>
      <c r="O4" s="118"/>
      <c r="P4" s="118"/>
      <c r="Q4" s="118"/>
      <c r="R4" s="118"/>
      <c r="S4" s="208"/>
      <c r="T4" s="208"/>
      <c r="U4" s="208"/>
      <c r="V4" s="208"/>
      <c r="W4" s="208"/>
      <c r="X4" s="208"/>
    </row>
    <row r="5" spans="1:24" s="60" customFormat="1" ht="35.15" customHeight="1">
      <c r="A5" s="177"/>
      <c r="B5" s="102"/>
      <c r="C5" s="171" t="s">
        <v>196</v>
      </c>
      <c r="D5" s="163"/>
      <c r="E5" s="163"/>
      <c r="F5" s="163"/>
      <c r="G5" s="179">
        <f>'Cahier des charges BioED'!AE3</f>
        <v>0</v>
      </c>
      <c r="H5" s="118"/>
      <c r="I5" s="102"/>
      <c r="J5" s="102"/>
      <c r="K5" s="102"/>
      <c r="L5" s="102"/>
      <c r="M5" s="102"/>
      <c r="N5" s="102"/>
      <c r="O5" s="102"/>
      <c r="P5" s="102"/>
      <c r="Q5" s="118"/>
      <c r="R5" s="118"/>
      <c r="S5" s="208"/>
      <c r="T5" s="208"/>
      <c r="U5" s="208"/>
      <c r="V5" s="208"/>
      <c r="W5" s="208"/>
      <c r="X5" s="208"/>
    </row>
    <row r="6" spans="1:24" s="126" customFormat="1" ht="35.15" customHeight="1">
      <c r="A6" s="178"/>
      <c r="B6" s="127"/>
      <c r="C6" s="172" t="s">
        <v>5</v>
      </c>
      <c r="D6" s="164"/>
      <c r="E6" s="164"/>
      <c r="F6" s="164"/>
      <c r="G6" s="179">
        <f>'Cahier des charges BioED'!AE4</f>
        <v>0</v>
      </c>
      <c r="H6" s="118"/>
      <c r="I6" s="127"/>
      <c r="J6" s="127"/>
      <c r="K6" s="127"/>
      <c r="L6" s="127"/>
      <c r="M6" s="127"/>
      <c r="N6" s="127"/>
      <c r="O6" s="127"/>
      <c r="P6" s="127"/>
      <c r="Q6" s="118"/>
      <c r="R6" s="118"/>
      <c r="S6" s="208"/>
      <c r="T6" s="208"/>
      <c r="U6" s="208"/>
      <c r="V6" s="208"/>
      <c r="W6" s="208"/>
      <c r="X6" s="208"/>
    </row>
    <row r="7" spans="1:24" s="126" customFormat="1" ht="35.15" customHeight="1">
      <c r="A7" s="178"/>
      <c r="B7" s="127"/>
      <c r="C7" s="173" t="s">
        <v>11</v>
      </c>
      <c r="D7" s="165"/>
      <c r="E7" s="165"/>
      <c r="F7" s="165"/>
      <c r="G7" s="179">
        <f>'Cahier des charges BioED'!AE5</f>
        <v>0</v>
      </c>
      <c r="H7" s="118"/>
      <c r="I7" s="127"/>
      <c r="J7" s="127"/>
      <c r="K7" s="127"/>
      <c r="L7" s="127"/>
      <c r="M7" s="127"/>
      <c r="N7" s="127"/>
      <c r="O7" s="127"/>
      <c r="P7" s="127"/>
      <c r="Q7" s="118"/>
      <c r="R7" s="118"/>
      <c r="S7" s="208"/>
      <c r="T7" s="208"/>
      <c r="U7" s="208"/>
      <c r="V7" s="208"/>
      <c r="W7" s="208"/>
      <c r="X7" s="208"/>
    </row>
    <row r="8" spans="1:24" s="126" customFormat="1" ht="35.15" customHeight="1">
      <c r="A8" s="178"/>
      <c r="B8" s="127"/>
      <c r="C8" s="174" t="s">
        <v>170</v>
      </c>
      <c r="D8" s="166"/>
      <c r="E8" s="166"/>
      <c r="F8" s="166"/>
      <c r="G8" s="179">
        <f>'Cahier des charges BioED'!AE6</f>
        <v>0</v>
      </c>
      <c r="H8" s="118"/>
      <c r="I8" s="127"/>
      <c r="J8" s="127"/>
      <c r="K8" s="127"/>
      <c r="L8" s="127"/>
      <c r="M8" s="127"/>
      <c r="N8" s="127"/>
      <c r="O8" s="127"/>
      <c r="P8" s="127"/>
      <c r="Q8" s="118"/>
      <c r="R8" s="118"/>
      <c r="S8" s="208"/>
      <c r="T8" s="208"/>
      <c r="U8" s="208"/>
      <c r="V8" s="208"/>
      <c r="W8" s="208"/>
      <c r="X8" s="208"/>
    </row>
    <row r="9" spans="1:24" s="126" customFormat="1" ht="35.15" customHeight="1">
      <c r="A9" s="178"/>
      <c r="B9" s="127"/>
      <c r="C9" s="175" t="s">
        <v>253</v>
      </c>
      <c r="D9" s="167"/>
      <c r="E9" s="167"/>
      <c r="F9" s="167"/>
      <c r="G9" s="179">
        <f>'Cahier des charges BioED'!AE7</f>
        <v>0</v>
      </c>
      <c r="H9" s="118"/>
      <c r="I9" s="127"/>
      <c r="J9" s="127"/>
      <c r="K9" s="127"/>
      <c r="L9" s="127"/>
      <c r="M9" s="127"/>
      <c r="N9" s="127"/>
      <c r="O9" s="127"/>
      <c r="P9" s="127"/>
      <c r="Q9" s="118"/>
      <c r="R9" s="118"/>
      <c r="S9" s="208"/>
      <c r="T9" s="208"/>
      <c r="U9" s="208"/>
      <c r="V9" s="208"/>
      <c r="W9" s="208"/>
      <c r="X9" s="208"/>
    </row>
    <row r="10" spans="1:24" s="126" customFormat="1" ht="35.15" customHeight="1">
      <c r="A10" s="178"/>
      <c r="B10" s="127"/>
      <c r="C10" s="176" t="s">
        <v>171</v>
      </c>
      <c r="D10" s="168"/>
      <c r="E10" s="168"/>
      <c r="F10" s="168"/>
      <c r="G10" s="179">
        <f>'Cahier des charges BioED'!AE8</f>
        <v>0</v>
      </c>
      <c r="H10" s="118"/>
      <c r="I10" s="127"/>
      <c r="J10" s="127"/>
      <c r="K10" s="127"/>
      <c r="L10" s="127"/>
      <c r="M10" s="127"/>
      <c r="N10" s="127"/>
      <c r="O10" s="127"/>
      <c r="P10" s="127"/>
      <c r="Q10" s="118"/>
      <c r="R10" s="118"/>
      <c r="S10" s="208"/>
      <c r="T10" s="208"/>
      <c r="U10" s="208"/>
      <c r="V10" s="208"/>
      <c r="W10" s="208"/>
      <c r="X10" s="208"/>
    </row>
    <row r="11" spans="1:24" s="126" customFormat="1" ht="27" customHeight="1">
      <c r="A11" s="178"/>
      <c r="B11" s="127"/>
      <c r="C11" s="118"/>
      <c r="D11" s="118"/>
      <c r="E11" s="118"/>
      <c r="F11" s="118"/>
      <c r="G11" s="118"/>
      <c r="H11" s="118"/>
      <c r="I11" s="127"/>
      <c r="J11" s="127"/>
      <c r="K11" s="127"/>
      <c r="L11" s="127"/>
      <c r="M11" s="127"/>
      <c r="N11" s="127"/>
      <c r="O11" s="127"/>
      <c r="P11" s="127"/>
      <c r="Q11" s="118"/>
      <c r="R11" s="118"/>
      <c r="S11" s="208"/>
      <c r="T11" s="208"/>
      <c r="U11" s="208"/>
      <c r="V11" s="208"/>
      <c r="W11" s="208"/>
      <c r="X11" s="208"/>
    </row>
    <row r="12" spans="1:24" s="126" customFormat="1" ht="27" customHeight="1">
      <c r="A12" s="178"/>
      <c r="B12" s="130" t="s">
        <v>209</v>
      </c>
      <c r="C12" s="118"/>
      <c r="D12" s="118"/>
      <c r="E12" s="118"/>
      <c r="F12" s="118"/>
      <c r="G12" s="118"/>
      <c r="H12" s="118"/>
      <c r="I12" s="127"/>
      <c r="J12" s="127"/>
      <c r="K12" s="127"/>
      <c r="L12" s="127"/>
      <c r="M12" s="127"/>
      <c r="N12" s="127"/>
      <c r="O12" s="127"/>
      <c r="P12" s="127"/>
      <c r="Q12" s="118"/>
      <c r="R12" s="118"/>
      <c r="S12" s="208"/>
      <c r="T12" s="208"/>
      <c r="U12" s="208"/>
      <c r="V12" s="208"/>
      <c r="W12" s="208"/>
      <c r="X12" s="208"/>
    </row>
    <row r="13" spans="1:24">
      <c r="A13" s="170"/>
      <c r="B13" s="118"/>
      <c r="C13" s="118"/>
      <c r="D13" s="118"/>
      <c r="E13" s="118"/>
      <c r="F13" s="118"/>
      <c r="G13" s="118"/>
      <c r="H13" s="118"/>
      <c r="I13" s="118"/>
      <c r="J13" s="118"/>
      <c r="K13" s="118"/>
      <c r="L13" s="118"/>
      <c r="M13" s="118"/>
      <c r="N13" s="118"/>
      <c r="O13" s="118"/>
      <c r="P13" s="118"/>
      <c r="Q13" s="118"/>
      <c r="R13" s="118"/>
      <c r="S13" s="208"/>
      <c r="T13" s="208"/>
      <c r="U13" s="208"/>
      <c r="V13" s="208"/>
      <c r="W13" s="208"/>
      <c r="X13" s="208"/>
    </row>
    <row r="14" spans="1:24" ht="35.15" customHeight="1">
      <c r="A14" s="170"/>
      <c r="B14" s="118"/>
      <c r="C14" s="283">
        <f>'Cahier des charges BioED'!U31</f>
        <v>0</v>
      </c>
      <c r="D14" s="283"/>
      <c r="E14" s="283"/>
      <c r="F14" s="283"/>
      <c r="G14" s="283"/>
      <c r="H14" s="283"/>
      <c r="I14" s="283"/>
      <c r="J14" s="283"/>
      <c r="K14" s="283"/>
      <c r="L14" s="283"/>
      <c r="M14" s="283"/>
      <c r="N14" s="283"/>
      <c r="O14" s="283"/>
      <c r="P14" s="283"/>
      <c r="Q14" s="118"/>
      <c r="R14" s="118"/>
      <c r="S14" s="208"/>
      <c r="T14" s="208"/>
      <c r="U14" s="208"/>
      <c r="V14" s="208"/>
      <c r="W14" s="208"/>
      <c r="X14" s="208"/>
    </row>
    <row r="15" spans="1:24" ht="60.65" customHeight="1">
      <c r="A15" s="170"/>
      <c r="B15" s="118"/>
      <c r="C15" s="118"/>
      <c r="D15" s="118"/>
      <c r="E15" s="118"/>
      <c r="F15" s="118"/>
      <c r="G15" s="118"/>
      <c r="H15" s="118"/>
      <c r="I15" s="118"/>
      <c r="J15" s="118"/>
      <c r="K15" s="118"/>
      <c r="L15" s="118"/>
      <c r="M15" s="118"/>
      <c r="N15" s="118"/>
      <c r="O15" s="118"/>
      <c r="P15" s="118"/>
      <c r="Q15" s="118"/>
      <c r="R15" s="118"/>
      <c r="S15" s="208"/>
      <c r="T15" s="208"/>
      <c r="U15" s="208"/>
      <c r="V15" s="208"/>
      <c r="W15" s="208"/>
      <c r="X15" s="208"/>
    </row>
    <row r="16" spans="1:24">
      <c r="A16" s="118"/>
      <c r="B16" s="118"/>
      <c r="C16" s="118"/>
      <c r="D16" s="118"/>
      <c r="E16" s="118"/>
      <c r="F16" s="118"/>
      <c r="G16" s="118"/>
      <c r="H16" s="118"/>
      <c r="I16" s="118"/>
      <c r="J16" s="118"/>
      <c r="K16" s="118"/>
      <c r="L16" s="118"/>
      <c r="M16" s="118"/>
      <c r="N16" s="118"/>
      <c r="O16" s="118"/>
      <c r="P16" s="118"/>
      <c r="Q16" s="118"/>
      <c r="R16" s="118"/>
      <c r="S16" s="208"/>
      <c r="T16" s="208"/>
      <c r="U16" s="208"/>
      <c r="V16" s="208"/>
      <c r="W16" s="208"/>
      <c r="X16" s="208"/>
    </row>
    <row r="17" spans="1:24">
      <c r="A17" s="118"/>
      <c r="B17" s="118"/>
      <c r="C17" s="118"/>
      <c r="D17" s="118"/>
      <c r="E17" s="118"/>
      <c r="F17" s="118"/>
      <c r="G17" s="118"/>
      <c r="H17" s="118"/>
      <c r="I17" s="118"/>
      <c r="J17" s="118"/>
      <c r="K17" s="118"/>
      <c r="L17" s="118"/>
      <c r="M17" s="118"/>
      <c r="N17" s="118"/>
      <c r="O17" s="118"/>
      <c r="P17" s="118"/>
      <c r="Q17" s="118"/>
      <c r="R17" s="118"/>
      <c r="S17" s="208"/>
      <c r="T17" s="208"/>
      <c r="U17" s="208"/>
      <c r="V17" s="208"/>
      <c r="W17" s="208"/>
      <c r="X17" s="208"/>
    </row>
    <row r="18" spans="1:24">
      <c r="A18" s="118"/>
      <c r="B18" s="118"/>
      <c r="C18" s="118" t="s">
        <v>321</v>
      </c>
      <c r="D18" s="118"/>
      <c r="E18" s="118"/>
      <c r="F18" s="118"/>
      <c r="G18" s="118"/>
      <c r="H18" s="118"/>
      <c r="I18" s="118"/>
      <c r="J18" s="118"/>
      <c r="K18" s="118"/>
      <c r="L18" s="118"/>
      <c r="M18" s="118"/>
      <c r="N18" s="118"/>
      <c r="O18" s="118"/>
      <c r="P18" s="118"/>
      <c r="Q18" s="118"/>
      <c r="R18" s="118"/>
      <c r="S18" s="208"/>
      <c r="T18" s="208"/>
      <c r="U18" s="208"/>
      <c r="V18" s="208"/>
      <c r="W18" s="208"/>
      <c r="X18" s="208"/>
    </row>
    <row r="19" spans="1:24">
      <c r="A19" s="118"/>
      <c r="B19" s="118"/>
      <c r="C19" s="118"/>
      <c r="D19" s="118"/>
      <c r="E19" s="118"/>
      <c r="F19" s="118"/>
      <c r="G19" s="118"/>
      <c r="H19" s="118"/>
      <c r="I19" s="118"/>
      <c r="J19" s="118"/>
      <c r="K19" s="118"/>
      <c r="L19" s="118"/>
      <c r="M19" s="118"/>
      <c r="N19" s="118"/>
      <c r="O19" s="118"/>
      <c r="P19" s="118"/>
      <c r="Q19" s="118"/>
      <c r="R19" s="118"/>
      <c r="S19" s="208"/>
      <c r="T19" s="208"/>
      <c r="U19" s="208"/>
      <c r="V19" s="208"/>
      <c r="W19" s="208"/>
      <c r="X19" s="208"/>
    </row>
    <row r="20" spans="1:24">
      <c r="A20" s="118"/>
      <c r="B20" s="118"/>
      <c r="C20" s="118"/>
      <c r="D20" s="118"/>
      <c r="E20" s="118"/>
      <c r="F20" s="118"/>
      <c r="G20" s="118"/>
      <c r="H20" s="118"/>
      <c r="I20" s="118"/>
      <c r="J20" s="118"/>
      <c r="K20" s="118"/>
      <c r="L20" s="118"/>
      <c r="M20" s="118"/>
      <c r="N20" s="118"/>
      <c r="O20" s="118"/>
      <c r="P20" s="118"/>
      <c r="Q20" s="118"/>
      <c r="R20" s="118"/>
      <c r="S20" s="208"/>
      <c r="T20" s="208"/>
      <c r="U20" s="208"/>
      <c r="V20" s="208"/>
      <c r="W20" s="208"/>
      <c r="X20" s="208"/>
    </row>
    <row r="21" spans="1:24">
      <c r="A21" s="118"/>
      <c r="B21" s="118"/>
      <c r="C21" s="118"/>
      <c r="D21" s="118"/>
      <c r="E21" s="118"/>
      <c r="F21" s="118"/>
      <c r="G21" s="118"/>
      <c r="H21" s="118"/>
      <c r="I21" s="118"/>
      <c r="J21" s="118"/>
      <c r="K21" s="118"/>
      <c r="L21" s="118"/>
      <c r="M21" s="118"/>
      <c r="N21" s="118"/>
      <c r="O21" s="118"/>
      <c r="P21" s="118"/>
      <c r="Q21" s="118"/>
      <c r="R21" s="118"/>
      <c r="S21" s="208"/>
      <c r="T21" s="208"/>
      <c r="U21" s="208"/>
      <c r="V21" s="208"/>
      <c r="W21" s="208"/>
      <c r="X21" s="208"/>
    </row>
    <row r="22" spans="1:24">
      <c r="A22" s="118"/>
      <c r="B22" s="118"/>
      <c r="C22" s="118"/>
      <c r="D22" s="118"/>
      <c r="E22" s="118"/>
      <c r="F22" s="118"/>
      <c r="G22" s="118"/>
      <c r="H22" s="118"/>
      <c r="I22" s="118"/>
      <c r="J22" s="118"/>
      <c r="K22" s="118"/>
      <c r="L22" s="118"/>
      <c r="M22" s="118"/>
      <c r="N22" s="118"/>
      <c r="O22" s="118"/>
      <c r="P22" s="118"/>
      <c r="Q22" s="118"/>
      <c r="R22" s="118"/>
      <c r="S22" s="208"/>
      <c r="T22" s="208"/>
      <c r="U22" s="208"/>
      <c r="V22" s="208"/>
      <c r="W22" s="208"/>
      <c r="X22" s="208"/>
    </row>
    <row r="23" spans="1:24">
      <c r="A23" s="118"/>
      <c r="B23" s="118"/>
      <c r="C23" s="118"/>
      <c r="D23" s="118"/>
      <c r="E23" s="118"/>
      <c r="F23" s="118"/>
      <c r="G23" s="118"/>
      <c r="H23" s="118"/>
      <c r="I23" s="118"/>
      <c r="J23" s="118"/>
      <c r="K23" s="118"/>
      <c r="L23" s="118"/>
      <c r="M23" s="118"/>
      <c r="N23" s="118"/>
      <c r="O23" s="118"/>
      <c r="P23" s="118"/>
      <c r="Q23" s="118"/>
      <c r="R23" s="118"/>
      <c r="S23" s="208"/>
      <c r="T23" s="208"/>
      <c r="U23" s="208"/>
      <c r="V23" s="208"/>
      <c r="W23" s="208"/>
      <c r="X23" s="208"/>
    </row>
    <row r="24" spans="1:24">
      <c r="A24" s="118"/>
      <c r="B24" s="118"/>
      <c r="C24" s="118"/>
      <c r="D24" s="118"/>
      <c r="E24" s="118"/>
      <c r="F24" s="118"/>
      <c r="G24" s="118"/>
      <c r="H24" s="118"/>
      <c r="I24" s="118"/>
      <c r="J24" s="118"/>
      <c r="K24" s="118"/>
      <c r="L24" s="118"/>
      <c r="M24" s="118"/>
      <c r="N24" s="118"/>
      <c r="O24" s="118"/>
      <c r="P24" s="118"/>
      <c r="Q24" s="118"/>
      <c r="R24" s="118"/>
      <c r="S24" s="208"/>
      <c r="T24" s="208"/>
      <c r="U24" s="208"/>
      <c r="V24" s="208"/>
      <c r="W24" s="208"/>
      <c r="X24" s="208"/>
    </row>
    <row r="25" spans="1:24">
      <c r="A25" s="118"/>
      <c r="B25" s="118"/>
      <c r="C25" s="118"/>
      <c r="D25" s="118"/>
      <c r="E25" s="118"/>
      <c r="F25" s="118"/>
      <c r="G25" s="118"/>
      <c r="H25" s="118"/>
      <c r="I25" s="118"/>
      <c r="J25" s="118"/>
      <c r="K25" s="118"/>
      <c r="L25" s="118"/>
      <c r="M25" s="118"/>
      <c r="N25" s="118"/>
      <c r="O25" s="118"/>
      <c r="P25" s="118"/>
      <c r="Q25" s="118"/>
      <c r="R25" s="118"/>
      <c r="S25" s="208"/>
      <c r="T25" s="208"/>
      <c r="U25" s="208"/>
      <c r="V25" s="208"/>
      <c r="W25" s="208"/>
      <c r="X25" s="208"/>
    </row>
    <row r="26" spans="1:24">
      <c r="A26" s="118"/>
      <c r="B26" s="118"/>
      <c r="C26" s="118"/>
      <c r="D26" s="118"/>
      <c r="E26" s="118"/>
      <c r="F26" s="118"/>
      <c r="G26" s="118"/>
      <c r="H26" s="118"/>
      <c r="I26" s="118"/>
      <c r="J26" s="118"/>
      <c r="K26" s="118"/>
      <c r="L26" s="118"/>
      <c r="M26" s="118"/>
      <c r="N26" s="118"/>
      <c r="O26" s="118"/>
      <c r="P26" s="118"/>
      <c r="Q26" s="118"/>
      <c r="R26" s="118"/>
      <c r="S26" s="208"/>
      <c r="T26" s="208"/>
      <c r="U26" s="208"/>
      <c r="V26" s="208"/>
      <c r="W26" s="208"/>
      <c r="X26" s="208"/>
    </row>
    <row r="27" spans="1:24">
      <c r="A27" s="118"/>
      <c r="B27" s="118"/>
      <c r="C27" s="118"/>
      <c r="D27" s="118"/>
      <c r="E27" s="118"/>
      <c r="F27" s="118"/>
      <c r="G27" s="118"/>
      <c r="H27" s="118"/>
      <c r="I27" s="118"/>
      <c r="J27" s="118"/>
      <c r="K27" s="118"/>
      <c r="L27" s="118"/>
      <c r="M27" s="118"/>
      <c r="N27" s="118"/>
      <c r="O27" s="118"/>
      <c r="P27" s="118"/>
      <c r="Q27" s="118"/>
      <c r="R27" s="118"/>
      <c r="S27" s="208"/>
      <c r="T27" s="208"/>
      <c r="U27" s="208"/>
      <c r="V27" s="208"/>
      <c r="W27" s="208"/>
      <c r="X27" s="208"/>
    </row>
    <row r="28" spans="1:24">
      <c r="A28" s="118"/>
      <c r="B28" s="118"/>
      <c r="C28" s="118"/>
      <c r="D28" s="118"/>
      <c r="E28" s="118"/>
      <c r="F28" s="118"/>
      <c r="G28" s="118"/>
      <c r="H28" s="118"/>
      <c r="I28" s="118"/>
      <c r="J28" s="118"/>
      <c r="K28" s="118"/>
      <c r="L28" s="118"/>
      <c r="M28" s="118"/>
      <c r="N28" s="118"/>
      <c r="O28" s="118"/>
      <c r="P28" s="118"/>
      <c r="Q28" s="118"/>
      <c r="R28" s="118"/>
      <c r="S28" s="208"/>
      <c r="T28" s="208"/>
      <c r="U28" s="208"/>
      <c r="V28" s="208"/>
      <c r="W28" s="208"/>
      <c r="X28" s="208"/>
    </row>
    <row r="29" spans="1:24">
      <c r="A29" s="118"/>
      <c r="B29" s="118"/>
      <c r="C29" s="118"/>
      <c r="D29" s="118"/>
      <c r="E29" s="118"/>
      <c r="F29" s="118"/>
      <c r="G29" s="118"/>
      <c r="H29" s="118"/>
      <c r="I29" s="118"/>
      <c r="J29" s="118"/>
      <c r="K29" s="118"/>
      <c r="L29" s="118"/>
      <c r="M29" s="118"/>
      <c r="N29" s="118"/>
      <c r="O29" s="118"/>
      <c r="P29" s="118"/>
      <c r="Q29" s="118"/>
      <c r="R29" s="118"/>
      <c r="S29" s="208"/>
      <c r="T29" s="208"/>
      <c r="U29" s="208"/>
      <c r="V29" s="208"/>
      <c r="W29" s="208"/>
      <c r="X29" s="208"/>
    </row>
    <row r="30" spans="1:24">
      <c r="A30" s="118"/>
      <c r="B30" s="118"/>
      <c r="C30" s="118"/>
      <c r="D30" s="118"/>
      <c r="E30" s="118"/>
      <c r="F30" s="118"/>
      <c r="G30" s="118"/>
      <c r="H30" s="118"/>
      <c r="I30" s="118"/>
      <c r="J30" s="118"/>
      <c r="K30" s="118"/>
      <c r="L30" s="118"/>
      <c r="M30" s="118"/>
      <c r="N30" s="118"/>
      <c r="O30" s="118"/>
      <c r="P30" s="118"/>
      <c r="Q30" s="118"/>
      <c r="R30" s="118"/>
      <c r="S30" s="208"/>
      <c r="T30" s="208"/>
      <c r="U30" s="208"/>
      <c r="V30" s="208"/>
      <c r="W30" s="208"/>
      <c r="X30" s="208"/>
    </row>
    <row r="31" spans="1:24">
      <c r="A31" s="118"/>
      <c r="B31" s="118"/>
      <c r="C31" s="118"/>
      <c r="D31" s="118"/>
      <c r="E31" s="118"/>
      <c r="F31" s="118"/>
      <c r="G31" s="118"/>
      <c r="H31" s="118"/>
      <c r="I31" s="118"/>
      <c r="J31" s="118"/>
      <c r="K31" s="118"/>
      <c r="L31" s="118"/>
      <c r="M31" s="118"/>
      <c r="N31" s="118"/>
      <c r="O31" s="118"/>
      <c r="P31" s="118"/>
      <c r="Q31" s="118"/>
      <c r="R31" s="118"/>
      <c r="S31" s="208"/>
      <c r="T31" s="208"/>
      <c r="U31" s="208"/>
      <c r="V31" s="208"/>
      <c r="W31" s="208"/>
      <c r="X31" s="208"/>
    </row>
    <row r="32" spans="1:24">
      <c r="A32" s="118"/>
      <c r="B32" s="118"/>
      <c r="C32" s="118"/>
      <c r="D32" s="118"/>
      <c r="E32" s="118"/>
      <c r="F32" s="118"/>
      <c r="G32" s="118"/>
      <c r="H32" s="118"/>
      <c r="I32" s="118"/>
      <c r="J32" s="118"/>
      <c r="K32" s="118"/>
      <c r="L32" s="118"/>
      <c r="M32" s="118"/>
      <c r="N32" s="118"/>
      <c r="O32" s="118"/>
      <c r="P32" s="118"/>
      <c r="Q32" s="118"/>
      <c r="R32" s="118"/>
      <c r="S32" s="208"/>
      <c r="T32" s="208"/>
      <c r="U32" s="208"/>
      <c r="V32" s="208"/>
      <c r="W32" s="208"/>
      <c r="X32" s="208"/>
    </row>
    <row r="33" spans="1:24">
      <c r="A33" s="118"/>
      <c r="B33" s="118"/>
      <c r="C33" s="118"/>
      <c r="D33" s="118"/>
      <c r="E33" s="118"/>
      <c r="F33" s="118"/>
      <c r="G33" s="118"/>
      <c r="H33" s="118"/>
      <c r="I33" s="118"/>
      <c r="J33" s="118"/>
      <c r="K33" s="118"/>
      <c r="L33" s="118"/>
      <c r="M33" s="118"/>
      <c r="N33" s="118"/>
      <c r="O33" s="118"/>
      <c r="P33" s="118"/>
      <c r="Q33" s="118"/>
      <c r="R33" s="118"/>
      <c r="S33" s="208"/>
      <c r="T33" s="208"/>
      <c r="U33" s="208"/>
      <c r="V33" s="208"/>
      <c r="W33" s="208"/>
      <c r="X33" s="208"/>
    </row>
    <row r="34" spans="1:24">
      <c r="A34" s="118"/>
      <c r="B34" s="118"/>
      <c r="C34" s="118"/>
      <c r="D34" s="118"/>
      <c r="E34" s="118"/>
      <c r="F34" s="118"/>
      <c r="G34" s="118"/>
      <c r="H34" s="118"/>
      <c r="I34" s="118"/>
      <c r="J34" s="118"/>
      <c r="K34" s="118"/>
      <c r="L34" s="118"/>
      <c r="M34" s="118"/>
      <c r="N34" s="118"/>
      <c r="O34" s="118"/>
      <c r="P34" s="118"/>
      <c r="Q34" s="118"/>
      <c r="R34" s="118"/>
      <c r="S34" s="208"/>
      <c r="T34" s="208"/>
      <c r="U34" s="208"/>
      <c r="V34" s="208"/>
      <c r="W34" s="208"/>
      <c r="X34" s="208"/>
    </row>
    <row r="35" spans="1:24">
      <c r="A35" s="118"/>
      <c r="B35" s="118"/>
      <c r="C35" s="118"/>
      <c r="D35" s="118"/>
      <c r="E35" s="118"/>
      <c r="F35" s="118"/>
      <c r="G35" s="118"/>
      <c r="H35" s="118"/>
      <c r="I35" s="118"/>
      <c r="J35" s="118"/>
      <c r="K35" s="118"/>
      <c r="L35" s="118"/>
      <c r="M35" s="118"/>
      <c r="N35" s="118"/>
      <c r="O35" s="118"/>
      <c r="P35" s="118"/>
      <c r="Q35" s="118"/>
      <c r="R35" s="118"/>
      <c r="S35" s="208"/>
      <c r="T35" s="208"/>
      <c r="U35" s="208"/>
      <c r="V35" s="208"/>
      <c r="W35" s="208"/>
      <c r="X35" s="208"/>
    </row>
    <row r="36" spans="1:24">
      <c r="A36" s="118"/>
      <c r="B36" s="118"/>
      <c r="C36" s="118"/>
      <c r="D36" s="118"/>
      <c r="E36" s="118"/>
      <c r="F36" s="118"/>
      <c r="G36" s="118"/>
      <c r="H36" s="118"/>
      <c r="I36" s="118"/>
      <c r="J36" s="118"/>
      <c r="K36" s="118"/>
      <c r="L36" s="118"/>
      <c r="M36" s="118"/>
      <c r="N36" s="118"/>
      <c r="O36" s="118"/>
      <c r="P36" s="118"/>
      <c r="Q36" s="118"/>
      <c r="R36" s="118"/>
      <c r="S36" s="208"/>
      <c r="T36" s="208"/>
      <c r="U36" s="208"/>
      <c r="V36" s="208"/>
      <c r="W36" s="208"/>
      <c r="X36" s="208"/>
    </row>
    <row r="37" spans="1:24">
      <c r="A37" s="118"/>
      <c r="B37" s="118"/>
      <c r="C37" s="118"/>
      <c r="D37" s="118"/>
      <c r="E37" s="118"/>
      <c r="F37" s="118"/>
      <c r="G37" s="118"/>
      <c r="H37" s="118"/>
      <c r="I37" s="118"/>
      <c r="J37" s="118"/>
      <c r="K37" s="118"/>
      <c r="L37" s="118"/>
      <c r="M37" s="118"/>
      <c r="N37" s="118"/>
      <c r="O37" s="118"/>
      <c r="P37" s="118"/>
      <c r="Q37" s="118"/>
      <c r="R37" s="118"/>
      <c r="S37" s="208"/>
      <c r="T37" s="208"/>
      <c r="U37" s="208"/>
      <c r="V37" s="208"/>
      <c r="W37" s="208"/>
      <c r="X37" s="208"/>
    </row>
    <row r="38" spans="1:24">
      <c r="A38" s="118"/>
      <c r="B38" s="118"/>
      <c r="C38" s="118"/>
      <c r="D38" s="118"/>
      <c r="E38" s="118"/>
      <c r="F38" s="118"/>
      <c r="G38" s="118"/>
      <c r="H38" s="118"/>
      <c r="I38" s="118"/>
      <c r="J38" s="118"/>
      <c r="K38" s="118"/>
      <c r="L38" s="118"/>
      <c r="M38" s="118"/>
      <c r="N38" s="118"/>
      <c r="O38" s="118"/>
      <c r="P38" s="118"/>
      <c r="Q38" s="118"/>
      <c r="R38" s="118"/>
      <c r="S38" s="208"/>
      <c r="T38" s="208"/>
      <c r="U38" s="208"/>
      <c r="V38" s="208"/>
      <c r="W38" s="208"/>
      <c r="X38" s="208"/>
    </row>
    <row r="39" spans="1:24">
      <c r="A39" s="118"/>
      <c r="B39" s="118"/>
      <c r="C39" s="118"/>
      <c r="D39" s="118"/>
      <c r="E39" s="118"/>
      <c r="F39" s="118"/>
      <c r="G39" s="118"/>
      <c r="H39" s="118"/>
      <c r="I39" s="118"/>
      <c r="J39" s="118"/>
      <c r="K39" s="118"/>
      <c r="L39" s="118"/>
      <c r="M39" s="118"/>
      <c r="N39" s="118"/>
      <c r="O39" s="118"/>
      <c r="P39" s="118"/>
      <c r="Q39" s="118"/>
      <c r="R39" s="118"/>
      <c r="S39" s="208"/>
      <c r="T39" s="208"/>
      <c r="U39" s="208"/>
      <c r="V39" s="208"/>
      <c r="W39" s="208"/>
      <c r="X39" s="208"/>
    </row>
    <row r="40" spans="1:24">
      <c r="A40" s="118"/>
      <c r="B40" s="118"/>
      <c r="C40" s="118"/>
      <c r="D40" s="118"/>
      <c r="E40" s="118"/>
      <c r="F40" s="118"/>
      <c r="G40" s="118"/>
      <c r="H40" s="118"/>
      <c r="I40" s="118"/>
      <c r="J40" s="118"/>
      <c r="K40" s="118"/>
      <c r="L40" s="118"/>
      <c r="M40" s="118"/>
      <c r="N40" s="118"/>
      <c r="O40" s="118"/>
      <c r="P40" s="118"/>
      <c r="Q40" s="118"/>
      <c r="R40" s="118"/>
      <c r="S40" s="208"/>
      <c r="T40" s="208"/>
      <c r="U40" s="208"/>
      <c r="V40" s="208"/>
      <c r="W40" s="208"/>
      <c r="X40" s="208"/>
    </row>
    <row r="41" spans="1:24">
      <c r="A41" s="118"/>
      <c r="B41" s="118"/>
      <c r="C41" s="118"/>
      <c r="D41" s="118"/>
      <c r="E41" s="118"/>
      <c r="F41" s="118"/>
      <c r="G41" s="118"/>
      <c r="H41" s="118"/>
      <c r="I41" s="118"/>
      <c r="J41" s="118"/>
      <c r="K41" s="118"/>
      <c r="L41" s="118"/>
      <c r="M41" s="118"/>
      <c r="N41" s="118"/>
      <c r="O41" s="118"/>
      <c r="P41" s="118"/>
      <c r="Q41" s="118"/>
      <c r="R41" s="118"/>
      <c r="S41" s="208"/>
      <c r="T41" s="208"/>
      <c r="U41" s="208"/>
      <c r="V41" s="208"/>
      <c r="W41" s="208"/>
      <c r="X41" s="208"/>
    </row>
    <row r="42" spans="1:24">
      <c r="A42" s="118"/>
      <c r="B42" s="118"/>
      <c r="C42" s="118"/>
      <c r="D42" s="118"/>
      <c r="E42" s="118"/>
      <c r="F42" s="118"/>
      <c r="G42" s="118"/>
      <c r="H42" s="118"/>
      <c r="I42" s="118"/>
      <c r="J42" s="118"/>
      <c r="K42" s="118"/>
      <c r="L42" s="118"/>
      <c r="M42" s="118"/>
      <c r="N42" s="118"/>
      <c r="O42" s="118"/>
      <c r="P42" s="118"/>
      <c r="Q42" s="118"/>
      <c r="R42" s="118"/>
      <c r="S42" s="208"/>
      <c r="T42" s="208"/>
      <c r="U42" s="208"/>
      <c r="V42" s="208"/>
      <c r="W42" s="208"/>
      <c r="X42" s="208"/>
    </row>
    <row r="43" spans="1:24">
      <c r="A43" s="118"/>
      <c r="B43" s="118"/>
      <c r="C43" s="118"/>
      <c r="D43" s="118"/>
      <c r="E43" s="118"/>
      <c r="F43" s="118"/>
      <c r="G43" s="118"/>
      <c r="H43" s="118"/>
      <c r="I43" s="118"/>
      <c r="J43" s="118"/>
      <c r="K43" s="118"/>
      <c r="L43" s="118"/>
      <c r="M43" s="118"/>
      <c r="N43" s="118"/>
      <c r="O43" s="118"/>
      <c r="P43" s="118"/>
      <c r="Q43" s="118"/>
      <c r="R43" s="118"/>
      <c r="S43" s="208"/>
      <c r="T43" s="208"/>
      <c r="U43" s="208"/>
      <c r="V43" s="208"/>
      <c r="W43" s="208"/>
      <c r="X43" s="208"/>
    </row>
    <row r="44" spans="1:24">
      <c r="A44" s="118"/>
      <c r="B44" s="118"/>
      <c r="C44" s="118"/>
      <c r="D44" s="118"/>
      <c r="E44" s="118"/>
      <c r="F44" s="118"/>
      <c r="G44" s="118"/>
      <c r="H44" s="118"/>
      <c r="I44" s="118"/>
      <c r="J44" s="118"/>
      <c r="K44" s="118"/>
      <c r="L44" s="118"/>
      <c r="M44" s="118"/>
      <c r="N44" s="118"/>
      <c r="O44" s="118"/>
      <c r="P44" s="118"/>
      <c r="Q44" s="118"/>
      <c r="R44" s="118"/>
      <c r="S44" s="208"/>
      <c r="T44" s="208"/>
      <c r="U44" s="208"/>
      <c r="V44" s="208"/>
      <c r="W44" s="208"/>
      <c r="X44" s="208"/>
    </row>
    <row r="45" spans="1:24">
      <c r="A45" s="118"/>
      <c r="B45" s="118"/>
      <c r="C45" s="118"/>
      <c r="D45" s="118"/>
      <c r="E45" s="118"/>
      <c r="F45" s="118"/>
      <c r="G45" s="118"/>
      <c r="H45" s="118"/>
      <c r="I45" s="118"/>
      <c r="J45" s="118"/>
      <c r="K45" s="118"/>
      <c r="L45" s="118"/>
      <c r="M45" s="118"/>
      <c r="N45" s="118"/>
      <c r="O45" s="118"/>
      <c r="P45" s="118"/>
      <c r="Q45" s="118"/>
      <c r="R45" s="118"/>
      <c r="S45" s="208"/>
      <c r="T45" s="208"/>
      <c r="U45" s="208"/>
      <c r="V45" s="208"/>
      <c r="W45" s="208"/>
      <c r="X45" s="208"/>
    </row>
    <row r="46" spans="1:24">
      <c r="A46" s="118"/>
      <c r="B46" s="118"/>
      <c r="C46" s="118"/>
      <c r="D46" s="118"/>
      <c r="E46" s="118"/>
      <c r="F46" s="118"/>
      <c r="G46" s="118"/>
      <c r="H46" s="118"/>
      <c r="I46" s="118"/>
      <c r="J46" s="118"/>
      <c r="K46" s="118"/>
      <c r="L46" s="118"/>
      <c r="M46" s="118"/>
      <c r="N46" s="118"/>
      <c r="O46" s="118"/>
      <c r="P46" s="118"/>
      <c r="Q46" s="118"/>
      <c r="R46" s="118"/>
      <c r="S46" s="208"/>
      <c r="T46" s="208"/>
      <c r="U46" s="208"/>
      <c r="V46" s="208"/>
      <c r="W46" s="208"/>
      <c r="X46" s="208"/>
    </row>
    <row r="47" spans="1:24">
      <c r="A47" s="118"/>
      <c r="B47" s="118"/>
      <c r="C47" s="118"/>
      <c r="D47" s="118"/>
      <c r="E47" s="118"/>
      <c r="F47" s="118"/>
      <c r="G47" s="118"/>
      <c r="H47" s="118"/>
      <c r="I47" s="118"/>
      <c r="J47" s="118"/>
      <c r="K47" s="118"/>
      <c r="L47" s="118"/>
      <c r="M47" s="118"/>
      <c r="N47" s="118"/>
      <c r="O47" s="118"/>
      <c r="P47" s="118"/>
      <c r="Q47" s="118"/>
      <c r="R47" s="118"/>
      <c r="S47" s="208"/>
      <c r="T47" s="208"/>
      <c r="U47" s="208"/>
      <c r="V47" s="208"/>
      <c r="W47" s="208"/>
      <c r="X47" s="208"/>
    </row>
    <row r="48" spans="1:24">
      <c r="A48" s="118"/>
      <c r="B48" s="118"/>
      <c r="C48" s="118"/>
      <c r="D48" s="118"/>
      <c r="E48" s="118"/>
      <c r="F48" s="118"/>
      <c r="G48" s="118"/>
      <c r="H48" s="118"/>
      <c r="I48" s="118"/>
      <c r="J48" s="118"/>
      <c r="K48" s="118"/>
      <c r="L48" s="118"/>
      <c r="M48" s="118"/>
      <c r="N48" s="118"/>
      <c r="O48" s="118"/>
      <c r="P48" s="118"/>
      <c r="Q48" s="118"/>
      <c r="R48" s="118"/>
      <c r="S48" s="208"/>
      <c r="T48" s="208"/>
      <c r="U48" s="208"/>
      <c r="V48" s="208"/>
      <c r="W48" s="208"/>
      <c r="X48" s="208"/>
    </row>
    <row r="49" spans="1:24">
      <c r="A49" s="118"/>
      <c r="B49" s="118"/>
      <c r="C49" s="118"/>
      <c r="D49" s="118"/>
      <c r="E49" s="118"/>
      <c r="F49" s="118"/>
      <c r="G49" s="118"/>
      <c r="H49" s="118"/>
      <c r="I49" s="118"/>
      <c r="J49" s="118"/>
      <c r="K49" s="118"/>
      <c r="L49" s="118"/>
      <c r="M49" s="118"/>
      <c r="N49" s="118"/>
      <c r="O49" s="118"/>
      <c r="P49" s="118"/>
      <c r="Q49" s="118"/>
      <c r="R49" s="118"/>
      <c r="S49" s="208"/>
      <c r="T49" s="208"/>
      <c r="U49" s="208"/>
      <c r="V49" s="208"/>
      <c r="W49" s="208"/>
      <c r="X49" s="208"/>
    </row>
    <row r="50" spans="1:24">
      <c r="A50" s="118"/>
      <c r="B50" s="118"/>
      <c r="C50" s="118"/>
      <c r="D50" s="118"/>
      <c r="E50" s="118"/>
      <c r="F50" s="118"/>
      <c r="G50" s="118"/>
      <c r="H50" s="118"/>
      <c r="I50" s="118"/>
      <c r="J50" s="118"/>
      <c r="K50" s="118"/>
      <c r="L50" s="118"/>
      <c r="M50" s="118"/>
      <c r="N50" s="118"/>
      <c r="O50" s="118"/>
      <c r="P50" s="118"/>
      <c r="Q50" s="118"/>
      <c r="R50" s="118"/>
      <c r="S50" s="208"/>
      <c r="T50" s="208"/>
      <c r="U50" s="208"/>
      <c r="V50" s="208"/>
      <c r="W50" s="208"/>
      <c r="X50" s="208"/>
    </row>
    <row r="51" spans="1:24">
      <c r="A51" s="118"/>
      <c r="B51" s="118"/>
      <c r="C51" s="118"/>
      <c r="D51" s="118"/>
      <c r="E51" s="118"/>
      <c r="F51" s="118"/>
      <c r="G51" s="118"/>
      <c r="H51" s="118"/>
      <c r="I51" s="118"/>
      <c r="J51" s="118"/>
      <c r="K51" s="118"/>
      <c r="L51" s="118"/>
      <c r="M51" s="118"/>
      <c r="N51" s="118"/>
      <c r="O51" s="118"/>
      <c r="P51" s="118"/>
      <c r="Q51" s="118"/>
      <c r="R51" s="118"/>
      <c r="S51" s="208"/>
      <c r="T51" s="208"/>
      <c r="U51" s="208"/>
      <c r="V51" s="208"/>
      <c r="W51" s="208"/>
      <c r="X51" s="208"/>
    </row>
    <row r="52" spans="1:24">
      <c r="A52" s="118"/>
      <c r="B52" s="118"/>
      <c r="C52" s="118"/>
      <c r="D52" s="118"/>
      <c r="E52" s="118"/>
      <c r="F52" s="118"/>
      <c r="G52" s="118"/>
      <c r="H52" s="118"/>
      <c r="I52" s="118"/>
      <c r="J52" s="118"/>
      <c r="K52" s="118"/>
      <c r="L52" s="118"/>
      <c r="M52" s="118"/>
      <c r="N52" s="118"/>
      <c r="O52" s="118"/>
      <c r="P52" s="118"/>
      <c r="Q52" s="118"/>
      <c r="R52" s="118"/>
      <c r="S52" s="208"/>
      <c r="T52" s="208"/>
      <c r="U52" s="208"/>
      <c r="V52" s="208"/>
      <c r="W52" s="208"/>
      <c r="X52" s="208"/>
    </row>
    <row r="53" spans="1:24">
      <c r="A53" s="118"/>
      <c r="B53" s="118"/>
      <c r="C53" s="118"/>
      <c r="D53" s="118"/>
      <c r="E53" s="118"/>
      <c r="F53" s="118"/>
      <c r="G53" s="118"/>
      <c r="H53" s="118"/>
      <c r="I53" s="118"/>
      <c r="J53" s="118"/>
      <c r="K53" s="118"/>
      <c r="L53" s="118"/>
      <c r="M53" s="118"/>
      <c r="N53" s="118"/>
      <c r="O53" s="118"/>
      <c r="P53" s="118"/>
      <c r="Q53" s="118"/>
      <c r="R53" s="118"/>
      <c r="S53" s="208"/>
      <c r="T53" s="208"/>
      <c r="U53" s="208"/>
      <c r="V53" s="208"/>
      <c r="W53" s="208"/>
      <c r="X53" s="208"/>
    </row>
    <row r="54" spans="1:24">
      <c r="A54" s="118"/>
      <c r="B54" s="118"/>
      <c r="C54" s="118"/>
      <c r="D54" s="118"/>
      <c r="E54" s="118"/>
      <c r="F54" s="118"/>
      <c r="G54" s="118"/>
      <c r="H54" s="118"/>
      <c r="I54" s="118"/>
      <c r="J54" s="118"/>
      <c r="K54" s="118"/>
      <c r="L54" s="118"/>
      <c r="M54" s="118"/>
      <c r="N54" s="118"/>
      <c r="O54" s="118"/>
      <c r="P54" s="118"/>
      <c r="Q54" s="118"/>
      <c r="R54" s="118"/>
      <c r="S54" s="208"/>
      <c r="T54" s="208"/>
      <c r="U54" s="208"/>
      <c r="V54" s="208"/>
      <c r="W54" s="208"/>
      <c r="X54" s="208"/>
    </row>
    <row r="55" spans="1:24">
      <c r="A55" s="118"/>
      <c r="B55" s="118"/>
      <c r="C55" s="118"/>
      <c r="D55" s="118"/>
      <c r="E55" s="118"/>
      <c r="F55" s="118"/>
      <c r="G55" s="118"/>
      <c r="H55" s="118"/>
      <c r="I55" s="118"/>
      <c r="J55" s="118"/>
      <c r="K55" s="118"/>
      <c r="L55" s="118"/>
      <c r="M55" s="118"/>
      <c r="N55" s="118"/>
      <c r="O55" s="118"/>
      <c r="P55" s="118"/>
      <c r="Q55" s="118"/>
      <c r="R55" s="118"/>
      <c r="S55" s="208"/>
      <c r="T55" s="208"/>
      <c r="U55" s="208"/>
      <c r="V55" s="208"/>
      <c r="W55" s="208"/>
      <c r="X55" s="208"/>
    </row>
    <row r="56" spans="1:24">
      <c r="A56" s="118"/>
      <c r="B56" s="118"/>
      <c r="C56" s="118"/>
      <c r="D56" s="118"/>
      <c r="E56" s="118"/>
      <c r="F56" s="118"/>
      <c r="G56" s="118"/>
      <c r="H56" s="118"/>
      <c r="I56" s="118"/>
      <c r="J56" s="118"/>
      <c r="K56" s="118"/>
      <c r="L56" s="118"/>
      <c r="M56" s="118"/>
      <c r="N56" s="118"/>
      <c r="O56" s="118"/>
      <c r="P56" s="118"/>
      <c r="Q56" s="118"/>
      <c r="R56" s="118"/>
      <c r="S56" s="208"/>
      <c r="T56" s="208"/>
      <c r="U56" s="208"/>
      <c r="V56" s="208"/>
      <c r="W56" s="208"/>
      <c r="X56" s="208"/>
    </row>
    <row r="57" spans="1:24">
      <c r="A57" s="118"/>
      <c r="B57" s="118"/>
      <c r="C57" s="118"/>
      <c r="D57" s="118"/>
      <c r="E57" s="118"/>
      <c r="F57" s="118"/>
      <c r="G57" s="118"/>
      <c r="H57" s="118"/>
      <c r="I57" s="118"/>
      <c r="J57" s="118"/>
      <c r="K57" s="118"/>
      <c r="L57" s="118"/>
      <c r="M57" s="118"/>
      <c r="N57" s="118"/>
      <c r="O57" s="118"/>
      <c r="P57" s="118"/>
      <c r="Q57" s="118"/>
      <c r="R57" s="118"/>
      <c r="S57" s="208"/>
      <c r="T57" s="208"/>
      <c r="U57" s="208"/>
      <c r="V57" s="208"/>
      <c r="W57" s="208"/>
      <c r="X57" s="208"/>
    </row>
    <row r="58" spans="1:24">
      <c r="A58" s="118"/>
      <c r="B58" s="118"/>
      <c r="C58" s="118"/>
      <c r="D58" s="118"/>
      <c r="E58" s="118"/>
      <c r="F58" s="118"/>
      <c r="G58" s="118"/>
      <c r="H58" s="118"/>
      <c r="I58" s="118"/>
      <c r="J58" s="118"/>
      <c r="K58" s="118"/>
      <c r="L58" s="118"/>
      <c r="M58" s="118"/>
      <c r="N58" s="118"/>
      <c r="O58" s="118"/>
      <c r="P58" s="118"/>
      <c r="Q58" s="118"/>
      <c r="R58" s="118"/>
      <c r="S58" s="208"/>
      <c r="T58" s="208"/>
      <c r="U58" s="208"/>
      <c r="V58" s="208"/>
      <c r="W58" s="208"/>
      <c r="X58" s="208"/>
    </row>
    <row r="59" spans="1:24">
      <c r="A59" s="118"/>
      <c r="B59" s="118"/>
      <c r="C59" s="118"/>
      <c r="D59" s="118"/>
      <c r="E59" s="118"/>
      <c r="F59" s="118"/>
      <c r="G59" s="118"/>
      <c r="H59" s="118"/>
      <c r="I59" s="118"/>
      <c r="J59" s="118"/>
      <c r="K59" s="118"/>
      <c r="L59" s="118"/>
      <c r="M59" s="118"/>
      <c r="N59" s="118"/>
      <c r="O59" s="118"/>
      <c r="P59" s="118"/>
      <c r="Q59" s="118"/>
      <c r="R59" s="118"/>
      <c r="S59" s="208"/>
      <c r="T59" s="208"/>
      <c r="U59" s="208"/>
      <c r="V59" s="208"/>
      <c r="W59" s="208"/>
      <c r="X59" s="208"/>
    </row>
    <row r="60" spans="1:24">
      <c r="A60" s="208"/>
      <c r="B60" s="208"/>
      <c r="C60" s="208"/>
      <c r="D60" s="208"/>
      <c r="E60" s="208"/>
      <c r="F60" s="208"/>
      <c r="G60" s="208"/>
      <c r="H60" s="208"/>
      <c r="I60" s="208"/>
      <c r="J60" s="208"/>
      <c r="K60" s="208"/>
      <c r="L60" s="208"/>
      <c r="M60" s="208"/>
      <c r="N60" s="208"/>
      <c r="O60" s="208"/>
      <c r="P60" s="208"/>
      <c r="Q60" s="208"/>
      <c r="R60" s="208"/>
      <c r="S60" s="208"/>
      <c r="T60" s="208"/>
      <c r="U60" s="208"/>
      <c r="V60" s="208"/>
      <c r="W60" s="208"/>
      <c r="X60" s="208"/>
    </row>
    <row r="61" spans="1:24">
      <c r="A61" s="208"/>
      <c r="B61" s="208"/>
      <c r="C61" s="208"/>
      <c r="D61" s="208"/>
      <c r="E61" s="208"/>
      <c r="F61" s="208"/>
      <c r="G61" s="208"/>
      <c r="H61" s="208"/>
      <c r="I61" s="208"/>
      <c r="J61" s="208"/>
      <c r="K61" s="208"/>
      <c r="L61" s="208"/>
      <c r="M61" s="208"/>
      <c r="N61" s="208"/>
      <c r="O61" s="208"/>
      <c r="P61" s="208"/>
      <c r="Q61" s="208"/>
      <c r="R61" s="208"/>
      <c r="S61" s="208"/>
      <c r="T61" s="208"/>
      <c r="U61" s="208"/>
      <c r="V61" s="208"/>
      <c r="W61" s="208"/>
      <c r="X61" s="208"/>
    </row>
    <row r="62" spans="1:24">
      <c r="A62" s="208"/>
      <c r="B62" s="208"/>
      <c r="C62" s="208"/>
      <c r="D62" s="208"/>
      <c r="E62" s="208"/>
      <c r="F62" s="208"/>
      <c r="G62" s="208"/>
      <c r="H62" s="208"/>
      <c r="I62" s="208"/>
      <c r="J62" s="208"/>
      <c r="K62" s="208"/>
      <c r="L62" s="208"/>
      <c r="M62" s="208"/>
      <c r="N62" s="208"/>
      <c r="O62" s="208"/>
      <c r="P62" s="208"/>
      <c r="Q62" s="208"/>
      <c r="R62" s="208"/>
      <c r="S62" s="208"/>
      <c r="T62" s="208"/>
      <c r="U62" s="208"/>
      <c r="V62" s="208"/>
      <c r="W62" s="208"/>
      <c r="X62" s="208"/>
    </row>
  </sheetData>
  <sheetProtection algorithmName="SHA-512" hashValue="mTuzxA9IHZCd8DC5Kzdh9yW2F6ikBvczupy672GjKLRl2t4tFvDAvhiUf6WiXgksW8+wjLf6Agn9x+XnUgL7fA==" saltValue="XSDQ0RUWJWkKsNF3AZFYog==" spinCount="100000" sheet="1" objects="1" scenarios="1"/>
  <mergeCells count="2">
    <mergeCell ref="C14:P14"/>
    <mergeCell ref="I3:Q3"/>
  </mergeCells>
  <pageMargins left="0.7" right="0.7" top="0.75" bottom="0.75" header="0.3" footer="0.3"/>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64"/>
  <sheetViews>
    <sheetView workbookViewId="0">
      <selection activeCell="F13" sqref="F13"/>
    </sheetView>
  </sheetViews>
  <sheetFormatPr baseColWidth="10" defaultRowHeight="15.5"/>
  <cols>
    <col min="1" max="1" width="26.375" customWidth="1"/>
    <col min="2" max="2" width="11.5" customWidth="1"/>
    <col min="3" max="3" width="18.5" style="238" customWidth="1"/>
    <col min="4" max="4" width="11" style="241"/>
  </cols>
  <sheetData>
    <row r="1" spans="1:34" ht="110.15" customHeight="1">
      <c r="B1" s="169" t="s">
        <v>274</v>
      </c>
      <c r="C1" s="236"/>
      <c r="D1" s="239"/>
      <c r="E1" s="169"/>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row>
    <row r="2" spans="1:34" ht="31.5" customHeight="1">
      <c r="A2" s="170"/>
      <c r="B2" s="118"/>
      <c r="C2" s="161"/>
      <c r="D2" s="195"/>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row>
    <row r="3" spans="1:34" ht="16.5" customHeight="1">
      <c r="A3" s="170"/>
      <c r="B3" s="118"/>
      <c r="C3" s="161" t="s">
        <v>231</v>
      </c>
      <c r="D3" s="195" t="s">
        <v>232</v>
      </c>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row>
    <row r="4" spans="1:34" ht="16.5" customHeight="1">
      <c r="A4" s="170"/>
      <c r="B4" s="118"/>
      <c r="C4" s="161" t="s">
        <v>227</v>
      </c>
      <c r="D4" s="195" t="s">
        <v>228</v>
      </c>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row>
    <row r="5" spans="1:34" ht="16.5" customHeight="1">
      <c r="A5" s="170"/>
      <c r="B5" s="118"/>
      <c r="C5" s="161" t="s">
        <v>219</v>
      </c>
      <c r="D5" s="195" t="s">
        <v>222</v>
      </c>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row>
    <row r="6" spans="1:34" ht="16.5" customHeight="1">
      <c r="A6" s="170"/>
      <c r="B6" s="118"/>
      <c r="C6" s="161" t="s">
        <v>235</v>
      </c>
      <c r="D6" s="195" t="s">
        <v>236</v>
      </c>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row>
    <row r="7" spans="1:34" ht="16.5" customHeight="1">
      <c r="A7" s="170"/>
      <c r="B7" s="118"/>
      <c r="C7" s="161" t="s">
        <v>210</v>
      </c>
      <c r="D7" s="195" t="s">
        <v>245</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row>
    <row r="8" spans="1:34" ht="16.5" customHeight="1">
      <c r="A8" s="170"/>
      <c r="B8" s="208"/>
      <c r="C8" s="161" t="s">
        <v>345</v>
      </c>
      <c r="D8" s="195" t="s">
        <v>346</v>
      </c>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row>
    <row r="9" spans="1:34" ht="16.5" customHeight="1">
      <c r="A9" s="170"/>
      <c r="B9" s="118"/>
      <c r="C9" s="161" t="s">
        <v>239</v>
      </c>
      <c r="D9" s="195" t="s">
        <v>240</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row>
    <row r="10" spans="1:34" ht="16.5" customHeight="1">
      <c r="A10" s="170"/>
      <c r="B10" s="118"/>
      <c r="C10" s="161" t="s">
        <v>211</v>
      </c>
      <c r="D10" s="195" t="s">
        <v>212</v>
      </c>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row>
    <row r="11" spans="1:34" ht="15.75" customHeight="1">
      <c r="A11" s="170"/>
      <c r="B11" s="208"/>
      <c r="C11" s="237" t="s">
        <v>353</v>
      </c>
      <c r="D11" s="240" t="s">
        <v>354</v>
      </c>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row>
    <row r="12" spans="1:34" ht="15.75" customHeight="1">
      <c r="A12" s="170"/>
      <c r="B12" s="208"/>
      <c r="C12" s="237" t="s">
        <v>333</v>
      </c>
      <c r="D12" s="240" t="s">
        <v>332</v>
      </c>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row>
    <row r="13" spans="1:34" ht="16.5" customHeight="1">
      <c r="A13" s="170"/>
      <c r="B13" s="118"/>
      <c r="C13" s="161" t="s">
        <v>215</v>
      </c>
      <c r="D13" s="195" t="s">
        <v>216</v>
      </c>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row>
    <row r="14" spans="1:34" ht="15.75" customHeight="1">
      <c r="A14" s="170"/>
      <c r="B14" s="208"/>
      <c r="C14" s="237" t="s">
        <v>343</v>
      </c>
      <c r="D14" s="240" t="s">
        <v>344</v>
      </c>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row>
    <row r="15" spans="1:34" ht="16.5" customHeight="1">
      <c r="A15" s="170"/>
      <c r="B15" s="118"/>
      <c r="C15" s="161" t="s">
        <v>238</v>
      </c>
      <c r="D15" s="195" t="s">
        <v>237</v>
      </c>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row>
    <row r="16" spans="1:34" ht="16.5" customHeight="1">
      <c r="A16" s="170"/>
      <c r="B16" s="118"/>
      <c r="C16" s="161" t="s">
        <v>217</v>
      </c>
      <c r="D16" s="195" t="s">
        <v>218</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row>
    <row r="17" spans="1:34" ht="16.5" customHeight="1">
      <c r="A17" s="170"/>
      <c r="B17" s="118"/>
      <c r="C17" s="161" t="s">
        <v>225</v>
      </c>
      <c r="D17" s="195" t="s">
        <v>226</v>
      </c>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row>
    <row r="18" spans="1:34" ht="15.75" customHeight="1">
      <c r="A18" s="170"/>
      <c r="B18" s="208"/>
      <c r="C18" s="237" t="s">
        <v>338</v>
      </c>
      <c r="D18" s="240" t="s">
        <v>339</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row>
    <row r="19" spans="1:34" ht="16.5" customHeight="1">
      <c r="A19" s="170"/>
      <c r="B19" s="118"/>
      <c r="C19" s="161" t="s">
        <v>233</v>
      </c>
      <c r="D19" s="195" t="s">
        <v>234</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row>
    <row r="20" spans="1:34" ht="15.75" customHeight="1">
      <c r="A20" s="170"/>
      <c r="B20" s="208"/>
      <c r="C20" s="237" t="s">
        <v>351</v>
      </c>
      <c r="D20" s="240" t="s">
        <v>352</v>
      </c>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row>
    <row r="21" spans="1:34" ht="15.75" customHeight="1">
      <c r="A21" s="170"/>
      <c r="B21" s="208"/>
      <c r="C21" s="237" t="s">
        <v>341</v>
      </c>
      <c r="D21" s="240" t="s">
        <v>342</v>
      </c>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row>
    <row r="22" spans="1:34" ht="16.5" customHeight="1">
      <c r="A22" s="170"/>
      <c r="B22" s="118"/>
      <c r="C22" s="161" t="s">
        <v>220</v>
      </c>
      <c r="D22" s="195" t="s">
        <v>221</v>
      </c>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row>
    <row r="23" spans="1:34">
      <c r="A23" s="170"/>
      <c r="B23" s="208"/>
      <c r="C23" s="161" t="s">
        <v>331</v>
      </c>
      <c r="D23" s="195" t="s">
        <v>330</v>
      </c>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row>
    <row r="24" spans="1:34" ht="16.5" customHeight="1">
      <c r="A24" s="170"/>
      <c r="B24" s="118"/>
      <c r="C24" s="161" t="s">
        <v>241</v>
      </c>
      <c r="D24" s="195" t="s">
        <v>242</v>
      </c>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row>
    <row r="25" spans="1:34" ht="16.5" customHeight="1">
      <c r="A25" s="170"/>
      <c r="B25" s="118"/>
      <c r="C25" s="161" t="s">
        <v>223</v>
      </c>
      <c r="D25" s="195" t="s">
        <v>224</v>
      </c>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row>
    <row r="26" spans="1:34" ht="16.5" customHeight="1">
      <c r="A26" s="170"/>
      <c r="B26" s="118"/>
      <c r="C26" s="161" t="s">
        <v>243</v>
      </c>
      <c r="D26" s="195" t="s">
        <v>244</v>
      </c>
      <c r="E26" s="242"/>
      <c r="F26" s="242"/>
      <c r="G26" s="242"/>
      <c r="H26" s="242"/>
      <c r="I26" s="242"/>
      <c r="J26" s="242"/>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row>
    <row r="27" spans="1:34" ht="15.75" customHeight="1">
      <c r="A27" s="170"/>
      <c r="B27" s="208"/>
      <c r="C27" s="237" t="s">
        <v>347</v>
      </c>
      <c r="D27" s="240" t="s">
        <v>348</v>
      </c>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row>
    <row r="28" spans="1:34" ht="16.5" customHeight="1">
      <c r="A28" s="170"/>
      <c r="B28" s="118"/>
      <c r="C28" s="161" t="s">
        <v>213</v>
      </c>
      <c r="D28" s="195" t="s">
        <v>214</v>
      </c>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row>
    <row r="29" spans="1:34" ht="15.75" customHeight="1">
      <c r="A29" s="170"/>
      <c r="B29" s="208"/>
      <c r="C29" s="237" t="s">
        <v>349</v>
      </c>
      <c r="D29" s="240" t="s">
        <v>350</v>
      </c>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row>
    <row r="30" spans="1:34" ht="15.75" customHeight="1">
      <c r="A30" s="170"/>
      <c r="B30" s="208"/>
      <c r="C30" s="237" t="s">
        <v>335</v>
      </c>
      <c r="D30" s="240" t="s">
        <v>334</v>
      </c>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row>
    <row r="31" spans="1:34" ht="16.5" customHeight="1">
      <c r="A31" s="170"/>
      <c r="B31" s="118"/>
      <c r="C31" s="161" t="s">
        <v>229</v>
      </c>
      <c r="D31" s="195" t="s">
        <v>230</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row>
    <row r="32" spans="1:34" ht="15.75" customHeight="1">
      <c r="A32" s="170"/>
      <c r="B32" s="208"/>
      <c r="C32" s="237" t="s">
        <v>337</v>
      </c>
      <c r="D32" s="240" t="s">
        <v>336</v>
      </c>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row>
    <row r="33" spans="1:34" ht="16.5" customHeight="1">
      <c r="A33" s="170"/>
      <c r="B33" s="208"/>
      <c r="C33" s="161"/>
      <c r="D33" s="195"/>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row>
    <row r="34" spans="1:34">
      <c r="A34" s="170"/>
      <c r="B34" s="118"/>
      <c r="C34" s="161"/>
      <c r="D34" s="195"/>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row>
    <row r="35" spans="1:34" ht="15.75" customHeight="1">
      <c r="A35" s="170"/>
      <c r="B35" s="118"/>
      <c r="C35" s="237"/>
      <c r="D35" s="240"/>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row>
    <row r="36" spans="1:34" ht="15.75" customHeight="1">
      <c r="A36" s="170"/>
      <c r="B36" s="118"/>
      <c r="C36" s="237"/>
      <c r="D36" s="240"/>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row>
    <row r="37" spans="1:34" ht="15.75" customHeight="1">
      <c r="A37" s="170"/>
      <c r="B37" s="118"/>
      <c r="C37" s="237"/>
      <c r="D37" s="240"/>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row>
    <row r="38" spans="1:34" ht="15.75" customHeight="1">
      <c r="A38" s="170"/>
      <c r="B38" s="118"/>
      <c r="C38" s="237"/>
      <c r="D38" s="240"/>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row>
    <row r="39" spans="1:34" ht="15.75" customHeight="1">
      <c r="A39" s="170"/>
      <c r="B39" s="118"/>
      <c r="C39" s="237"/>
      <c r="D39" s="240"/>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row>
    <row r="40" spans="1:34">
      <c r="A40" s="170"/>
      <c r="B40" s="118"/>
      <c r="C40" s="237"/>
      <c r="D40" s="240"/>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row>
    <row r="41" spans="1:34">
      <c r="A41" s="170"/>
      <c r="B41" s="118"/>
      <c r="C41" s="237"/>
      <c r="D41" s="240"/>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row>
    <row r="42" spans="1:34">
      <c r="A42" s="170"/>
      <c r="B42" s="118"/>
      <c r="C42" s="237"/>
      <c r="D42" s="240"/>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row>
    <row r="43" spans="1:34">
      <c r="A43" s="170"/>
      <c r="B43" s="118"/>
      <c r="C43" s="237"/>
      <c r="D43" s="240"/>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row>
    <row r="44" spans="1:34">
      <c r="A44" s="170"/>
      <c r="B44" s="118"/>
      <c r="C44" s="237"/>
      <c r="D44" s="240"/>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row>
    <row r="45" spans="1:34">
      <c r="A45" s="170"/>
      <c r="B45" s="118"/>
      <c r="C45" s="237"/>
      <c r="D45" s="240"/>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34">
      <c r="A46" s="170"/>
      <c r="B46" s="118"/>
      <c r="C46" s="237"/>
      <c r="D46" s="240"/>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row>
    <row r="47" spans="1:34">
      <c r="A47" s="170"/>
      <c r="B47" s="118"/>
      <c r="C47" s="237"/>
      <c r="D47" s="240"/>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row>
    <row r="48" spans="1:34">
      <c r="A48" s="170"/>
      <c r="B48" s="118"/>
      <c r="C48" s="237"/>
      <c r="D48" s="240"/>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row>
    <row r="49" spans="1:34">
      <c r="A49" s="170"/>
      <c r="B49" s="118"/>
      <c r="C49" s="237"/>
      <c r="D49" s="240"/>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row>
    <row r="50" spans="1:34">
      <c r="A50" s="170"/>
      <c r="B50" s="118"/>
      <c r="C50" s="237"/>
      <c r="D50" s="240"/>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row>
    <row r="51" spans="1:34">
      <c r="A51" s="170"/>
      <c r="B51" s="118"/>
      <c r="C51" s="237"/>
      <c r="D51" s="240"/>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row>
    <row r="52" spans="1:34">
      <c r="A52" s="170"/>
      <c r="B52" s="118"/>
      <c r="C52" s="237"/>
      <c r="D52" s="240"/>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row>
    <row r="53" spans="1:34">
      <c r="A53" s="170"/>
      <c r="B53" s="118"/>
      <c r="C53" s="237"/>
      <c r="D53" s="240"/>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row>
    <row r="54" spans="1:34">
      <c r="A54" s="170"/>
      <c r="B54" s="118"/>
      <c r="C54" s="237"/>
      <c r="D54" s="240"/>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row>
    <row r="55" spans="1:34">
      <c r="A55" s="170"/>
      <c r="B55" s="118"/>
      <c r="C55" s="237"/>
      <c r="D55" s="240"/>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row>
    <row r="56" spans="1:34">
      <c r="A56" s="170"/>
      <c r="B56" s="118"/>
      <c r="C56" s="237"/>
      <c r="D56" s="240"/>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row>
    <row r="57" spans="1:34">
      <c r="A57" s="170"/>
      <c r="B57" s="118"/>
      <c r="C57" s="237"/>
      <c r="D57" s="240"/>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row>
    <row r="58" spans="1:34">
      <c r="A58" s="170"/>
      <c r="B58" s="118"/>
      <c r="C58" s="237"/>
      <c r="D58" s="240"/>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row>
    <row r="59" spans="1:34">
      <c r="A59" s="170"/>
      <c r="B59" s="118"/>
      <c r="C59" s="237"/>
      <c r="D59" s="240"/>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row>
    <row r="60" spans="1:34">
      <c r="A60" s="170"/>
      <c r="B60" s="118"/>
      <c r="C60" s="237"/>
      <c r="D60" s="240"/>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row>
    <row r="61" spans="1:34">
      <c r="A61" s="170"/>
      <c r="B61" s="118"/>
      <c r="C61" s="237"/>
      <c r="D61" s="240"/>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row>
    <row r="62" spans="1:34">
      <c r="A62" s="170"/>
      <c r="B62" s="118"/>
      <c r="C62" s="237"/>
      <c r="D62" s="240"/>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row>
    <row r="63" spans="1:34">
      <c r="A63" s="170"/>
      <c r="Q63" s="118"/>
      <c r="R63" s="118"/>
      <c r="S63" s="118"/>
      <c r="T63" s="118"/>
      <c r="U63" s="118"/>
      <c r="V63" s="118"/>
      <c r="W63" s="118"/>
      <c r="X63" s="118"/>
      <c r="Y63" s="118"/>
      <c r="Z63" s="118"/>
      <c r="AA63" s="118"/>
      <c r="AB63" s="118"/>
      <c r="AC63" s="118"/>
      <c r="AD63" s="118"/>
      <c r="AE63" s="118"/>
      <c r="AF63" s="118"/>
      <c r="AG63" s="118"/>
      <c r="AH63" s="118"/>
    </row>
    <row r="64" spans="1:34">
      <c r="AH64" s="11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zoomScaleNormal="100" workbookViewId="0">
      <selection activeCell="G10" sqref="G10"/>
    </sheetView>
  </sheetViews>
  <sheetFormatPr baseColWidth="10" defaultColWidth="11" defaultRowHeight="12"/>
  <cols>
    <col min="1" max="1" width="15.625" style="4" customWidth="1"/>
    <col min="2" max="2" width="9.125" style="4" customWidth="1"/>
    <col min="3" max="3" width="85.5" style="9" customWidth="1"/>
    <col min="4" max="4" width="21" style="4" customWidth="1"/>
    <col min="5" max="6" width="25.375" style="4" customWidth="1"/>
    <col min="7" max="7" width="71.125" style="4" customWidth="1"/>
    <col min="8" max="16384" width="11" style="4"/>
  </cols>
  <sheetData>
    <row r="1" spans="1:7" ht="44.5" customHeight="1">
      <c r="C1" s="285" t="s">
        <v>154</v>
      </c>
      <c r="D1" s="285"/>
      <c r="E1" s="285"/>
      <c r="F1" s="285"/>
    </row>
    <row r="2" spans="1:7">
      <c r="A2" s="5" t="s">
        <v>30</v>
      </c>
      <c r="B2" s="5"/>
      <c r="C2" s="10"/>
      <c r="E2" s="286" t="s">
        <v>104</v>
      </c>
      <c r="F2" s="6"/>
      <c r="G2" s="6"/>
    </row>
    <row r="3" spans="1:7">
      <c r="A3" s="5" t="s">
        <v>31</v>
      </c>
      <c r="B3" s="5"/>
      <c r="C3" s="10"/>
      <c r="E3" s="287"/>
      <c r="F3" s="6"/>
      <c r="G3" s="6"/>
    </row>
    <row r="4" spans="1:7" ht="12.65" customHeight="1">
      <c r="A4" s="7"/>
      <c r="B4" s="7"/>
      <c r="C4" s="11" t="s">
        <v>32</v>
      </c>
      <c r="D4" s="12"/>
      <c r="E4" s="12"/>
      <c r="F4" s="12"/>
      <c r="G4" s="8"/>
    </row>
    <row r="5" spans="1:7" ht="67" customHeight="1">
      <c r="A5" s="54" t="s">
        <v>26</v>
      </c>
      <c r="B5" s="55" t="s">
        <v>155</v>
      </c>
      <c r="C5" s="56" t="s">
        <v>33</v>
      </c>
      <c r="D5" s="57" t="s">
        <v>101</v>
      </c>
      <c r="E5" s="58" t="s">
        <v>34</v>
      </c>
      <c r="F5" s="57" t="s">
        <v>35</v>
      </c>
      <c r="G5" s="59" t="s">
        <v>36</v>
      </c>
    </row>
    <row r="6" spans="1:7" ht="12" customHeight="1">
      <c r="A6" s="291" t="s">
        <v>37</v>
      </c>
      <c r="B6" s="23" t="s">
        <v>38</v>
      </c>
      <c r="C6" s="24" t="s">
        <v>39</v>
      </c>
      <c r="D6" s="53"/>
      <c r="E6" s="42"/>
      <c r="F6" s="43" t="s">
        <v>40</v>
      </c>
      <c r="G6" s="44"/>
    </row>
    <row r="7" spans="1:7" ht="12" customHeight="1">
      <c r="A7" s="292"/>
      <c r="B7" s="13" t="s">
        <v>38</v>
      </c>
      <c r="C7" s="14" t="s">
        <v>41</v>
      </c>
      <c r="D7" s="15"/>
      <c r="E7" s="16"/>
      <c r="F7" s="17" t="s">
        <v>42</v>
      </c>
      <c r="G7" s="50"/>
    </row>
    <row r="8" spans="1:7" ht="12" customHeight="1">
      <c r="A8" s="292"/>
      <c r="B8" s="13" t="s">
        <v>38</v>
      </c>
      <c r="C8" s="14" t="s">
        <v>43</v>
      </c>
      <c r="D8" s="18"/>
      <c r="E8" s="16"/>
      <c r="F8" s="17" t="s">
        <v>44</v>
      </c>
      <c r="G8" s="50"/>
    </row>
    <row r="9" spans="1:7" ht="12" customHeight="1">
      <c r="A9" s="292"/>
      <c r="B9" s="13" t="s">
        <v>38</v>
      </c>
      <c r="C9" s="14" t="s">
        <v>45</v>
      </c>
      <c r="D9" s="18"/>
      <c r="E9" s="16"/>
      <c r="F9" s="17" t="s">
        <v>46</v>
      </c>
      <c r="G9" s="50"/>
    </row>
    <row r="10" spans="1:7" ht="12" customHeight="1">
      <c r="A10" s="292"/>
      <c r="B10" s="13" t="s">
        <v>38</v>
      </c>
      <c r="C10" s="14" t="s">
        <v>47</v>
      </c>
      <c r="D10" s="18"/>
      <c r="E10" s="16"/>
      <c r="F10" s="17" t="s">
        <v>44</v>
      </c>
      <c r="G10" s="50"/>
    </row>
    <row r="11" spans="1:7" ht="12" customHeight="1">
      <c r="A11" s="292"/>
      <c r="B11" s="13" t="s">
        <v>38</v>
      </c>
      <c r="C11" s="14" t="s">
        <v>48</v>
      </c>
      <c r="D11" s="18"/>
      <c r="E11" s="16"/>
      <c r="F11" s="17" t="s">
        <v>44</v>
      </c>
      <c r="G11" s="50"/>
    </row>
    <row r="12" spans="1:7" ht="12" customHeight="1">
      <c r="A12" s="292"/>
      <c r="B12" s="13" t="s">
        <v>38</v>
      </c>
      <c r="C12" s="14" t="s">
        <v>49</v>
      </c>
      <c r="D12" s="18"/>
      <c r="E12" s="16"/>
      <c r="F12" s="17" t="s">
        <v>42</v>
      </c>
      <c r="G12" s="50"/>
    </row>
    <row r="13" spans="1:7" ht="12" customHeight="1">
      <c r="A13" s="292"/>
      <c r="B13" s="13" t="s">
        <v>50</v>
      </c>
      <c r="C13" s="14" t="s">
        <v>51</v>
      </c>
      <c r="D13" s="18"/>
      <c r="E13" s="16"/>
      <c r="F13" s="17" t="s">
        <v>46</v>
      </c>
      <c r="G13" s="50"/>
    </row>
    <row r="14" spans="1:7" ht="12.65" customHeight="1">
      <c r="A14" s="293"/>
      <c r="B14" s="51" t="s">
        <v>38</v>
      </c>
      <c r="C14" s="28" t="s">
        <v>52</v>
      </c>
      <c r="D14" s="52"/>
      <c r="E14" s="48"/>
      <c r="F14" s="49" t="s">
        <v>46</v>
      </c>
      <c r="G14" s="32"/>
    </row>
    <row r="15" spans="1:7">
      <c r="A15" s="302" t="s">
        <v>102</v>
      </c>
      <c r="B15" s="23" t="s">
        <v>38</v>
      </c>
      <c r="C15" s="24" t="s">
        <v>82</v>
      </c>
      <c r="D15" s="25"/>
      <c r="E15" s="42"/>
      <c r="F15" s="43" t="s">
        <v>46</v>
      </c>
      <c r="G15" s="44"/>
    </row>
    <row r="16" spans="1:7">
      <c r="A16" s="303"/>
      <c r="B16" s="13" t="s">
        <v>38</v>
      </c>
      <c r="C16" s="14" t="s">
        <v>83</v>
      </c>
      <c r="D16" s="18"/>
      <c r="E16" s="16"/>
      <c r="F16" s="17" t="s">
        <v>46</v>
      </c>
      <c r="G16" s="50"/>
    </row>
    <row r="17" spans="1:7">
      <c r="A17" s="303"/>
      <c r="B17" s="13" t="s">
        <v>38</v>
      </c>
      <c r="C17" s="14" t="s">
        <v>84</v>
      </c>
      <c r="D17" s="18"/>
      <c r="E17" s="16"/>
      <c r="F17" s="17" t="s">
        <v>46</v>
      </c>
      <c r="G17" s="50"/>
    </row>
    <row r="18" spans="1:7">
      <c r="A18" s="303"/>
      <c r="B18" s="13" t="s">
        <v>38</v>
      </c>
      <c r="C18" s="14" t="s">
        <v>85</v>
      </c>
      <c r="D18" s="18"/>
      <c r="E18" s="16"/>
      <c r="F18" s="17" t="s">
        <v>86</v>
      </c>
      <c r="G18" s="50"/>
    </row>
    <row r="19" spans="1:7">
      <c r="A19" s="303"/>
      <c r="B19" s="13" t="s">
        <v>38</v>
      </c>
      <c r="C19" s="14" t="s">
        <v>87</v>
      </c>
      <c r="D19" s="18"/>
      <c r="E19" s="16"/>
      <c r="F19" s="17" t="s">
        <v>88</v>
      </c>
      <c r="G19" s="50"/>
    </row>
    <row r="20" spans="1:7">
      <c r="A20" s="303"/>
      <c r="B20" s="13" t="s">
        <v>50</v>
      </c>
      <c r="C20" s="14" t="s">
        <v>89</v>
      </c>
      <c r="D20" s="18"/>
      <c r="E20" s="16"/>
      <c r="F20" s="17" t="s">
        <v>88</v>
      </c>
      <c r="G20" s="50"/>
    </row>
    <row r="21" spans="1:7">
      <c r="A21" s="303"/>
      <c r="B21" s="13" t="s">
        <v>50</v>
      </c>
      <c r="C21" s="14" t="s">
        <v>90</v>
      </c>
      <c r="D21" s="18"/>
      <c r="E21" s="16"/>
      <c r="F21" s="17" t="s">
        <v>46</v>
      </c>
      <c r="G21" s="50"/>
    </row>
    <row r="22" spans="1:7">
      <c r="A22" s="303"/>
      <c r="B22" s="13" t="s">
        <v>38</v>
      </c>
      <c r="C22" s="14" t="s">
        <v>91</v>
      </c>
      <c r="D22" s="18"/>
      <c r="E22" s="16"/>
      <c r="F22" s="17" t="s">
        <v>46</v>
      </c>
      <c r="G22" s="50"/>
    </row>
    <row r="23" spans="1:7">
      <c r="A23" s="303"/>
      <c r="B23" s="13" t="s">
        <v>50</v>
      </c>
      <c r="C23" s="14" t="s">
        <v>92</v>
      </c>
      <c r="D23" s="18"/>
      <c r="E23" s="16"/>
      <c r="F23" s="17" t="s">
        <v>46</v>
      </c>
      <c r="G23" s="50"/>
    </row>
    <row r="24" spans="1:7">
      <c r="A24" s="304"/>
      <c r="B24" s="51" t="s">
        <v>50</v>
      </c>
      <c r="C24" s="28" t="s">
        <v>93</v>
      </c>
      <c r="D24" s="52"/>
      <c r="E24" s="48"/>
      <c r="F24" s="49" t="s">
        <v>94</v>
      </c>
      <c r="G24" s="32"/>
    </row>
    <row r="25" spans="1:7" ht="12" customHeight="1">
      <c r="A25" s="297" t="s">
        <v>100</v>
      </c>
      <c r="B25" s="23" t="s">
        <v>50</v>
      </c>
      <c r="C25" s="24" t="s">
        <v>60</v>
      </c>
      <c r="D25" s="25"/>
      <c r="E25" s="42"/>
      <c r="F25" s="43" t="s">
        <v>61</v>
      </c>
      <c r="G25" s="44"/>
    </row>
    <row r="26" spans="1:7" ht="12" customHeight="1">
      <c r="A26" s="298"/>
      <c r="B26" s="13" t="s">
        <v>38</v>
      </c>
      <c r="C26" s="14" t="s">
        <v>62</v>
      </c>
      <c r="D26" s="18"/>
      <c r="E26" s="16"/>
      <c r="F26" s="17" t="s">
        <v>46</v>
      </c>
      <c r="G26" s="50"/>
    </row>
    <row r="27" spans="1:7" ht="12" customHeight="1">
      <c r="A27" s="298"/>
      <c r="B27" s="13" t="s">
        <v>50</v>
      </c>
      <c r="C27" s="14" t="s">
        <v>63</v>
      </c>
      <c r="D27" s="18"/>
      <c r="E27" s="16"/>
      <c r="F27" s="17" t="s">
        <v>64</v>
      </c>
      <c r="G27" s="50"/>
    </row>
    <row r="28" spans="1:7" ht="12" customHeight="1">
      <c r="A28" s="298"/>
      <c r="B28" s="13" t="s">
        <v>38</v>
      </c>
      <c r="C28" s="14" t="s">
        <v>65</v>
      </c>
      <c r="D28" s="18"/>
      <c r="E28" s="16"/>
      <c r="F28" s="17" t="s">
        <v>66</v>
      </c>
      <c r="G28" s="50"/>
    </row>
    <row r="29" spans="1:7" ht="12" customHeight="1">
      <c r="A29" s="298"/>
      <c r="B29" s="13" t="s">
        <v>38</v>
      </c>
      <c r="C29" s="14" t="s">
        <v>67</v>
      </c>
      <c r="D29" s="18"/>
      <c r="E29" s="16"/>
      <c r="F29" s="17" t="s">
        <v>68</v>
      </c>
      <c r="G29" s="50"/>
    </row>
    <row r="30" spans="1:7" ht="12" customHeight="1">
      <c r="A30" s="298"/>
      <c r="B30" s="13" t="s">
        <v>38</v>
      </c>
      <c r="C30" s="14" t="s">
        <v>69</v>
      </c>
      <c r="D30" s="18"/>
      <c r="E30" s="16"/>
      <c r="F30" s="17" t="s">
        <v>66</v>
      </c>
      <c r="G30" s="50"/>
    </row>
    <row r="31" spans="1:7" ht="12" customHeight="1">
      <c r="A31" s="298"/>
      <c r="B31" s="13" t="s">
        <v>38</v>
      </c>
      <c r="C31" s="14" t="s">
        <v>70</v>
      </c>
      <c r="D31" s="18"/>
      <c r="E31" s="16"/>
      <c r="F31" s="17" t="s">
        <v>66</v>
      </c>
      <c r="G31" s="50"/>
    </row>
    <row r="32" spans="1:7" ht="12" customHeight="1">
      <c r="A32" s="298"/>
      <c r="B32" s="13" t="s">
        <v>50</v>
      </c>
      <c r="C32" s="14" t="s">
        <v>71</v>
      </c>
      <c r="D32" s="18"/>
      <c r="E32" s="16"/>
      <c r="F32" s="17" t="s">
        <v>46</v>
      </c>
      <c r="G32" s="50"/>
    </row>
    <row r="33" spans="1:7" ht="12" customHeight="1">
      <c r="A33" s="298"/>
      <c r="B33" s="13" t="s">
        <v>38</v>
      </c>
      <c r="C33" s="19" t="s">
        <v>72</v>
      </c>
      <c r="D33" s="20"/>
      <c r="E33" s="16"/>
      <c r="F33" s="17" t="s">
        <v>46</v>
      </c>
      <c r="G33" s="50"/>
    </row>
    <row r="34" spans="1:7" ht="12" customHeight="1">
      <c r="A34" s="298"/>
      <c r="B34" s="13" t="s">
        <v>38</v>
      </c>
      <c r="C34" s="19" t="s">
        <v>73</v>
      </c>
      <c r="D34" s="20"/>
      <c r="E34" s="16"/>
      <c r="F34" s="17" t="s">
        <v>46</v>
      </c>
      <c r="G34" s="50"/>
    </row>
    <row r="35" spans="1:7" ht="12" customHeight="1">
      <c r="A35" s="298"/>
      <c r="B35" s="13" t="s">
        <v>50</v>
      </c>
      <c r="C35" s="19" t="s">
        <v>74</v>
      </c>
      <c r="D35" s="20"/>
      <c r="E35" s="16"/>
      <c r="F35" s="17" t="s">
        <v>46</v>
      </c>
      <c r="G35" s="50"/>
    </row>
    <row r="36" spans="1:7" ht="12" customHeight="1">
      <c r="A36" s="298"/>
      <c r="B36" s="13" t="s">
        <v>50</v>
      </c>
      <c r="C36" s="19" t="s">
        <v>75</v>
      </c>
      <c r="D36" s="20"/>
      <c r="E36" s="16"/>
      <c r="F36" s="17" t="s">
        <v>76</v>
      </c>
      <c r="G36" s="50"/>
    </row>
    <row r="37" spans="1:7" ht="12" customHeight="1">
      <c r="A37" s="298"/>
      <c r="B37" s="13" t="s">
        <v>50</v>
      </c>
      <c r="C37" s="19" t="s">
        <v>77</v>
      </c>
      <c r="D37" s="20"/>
      <c r="E37" s="16"/>
      <c r="F37" s="17" t="s">
        <v>46</v>
      </c>
      <c r="G37" s="50"/>
    </row>
    <row r="38" spans="1:7" ht="12.65" customHeight="1">
      <c r="A38" s="299"/>
      <c r="B38" s="51" t="s">
        <v>38</v>
      </c>
      <c r="C38" s="46" t="s">
        <v>78</v>
      </c>
      <c r="D38" s="47"/>
      <c r="E38" s="48"/>
      <c r="F38" s="49" t="s">
        <v>79</v>
      </c>
      <c r="G38" s="32"/>
    </row>
    <row r="39" spans="1:7" ht="12" customHeight="1">
      <c r="A39" s="294" t="s">
        <v>99</v>
      </c>
      <c r="B39" s="23" t="s">
        <v>38</v>
      </c>
      <c r="C39" s="24" t="s">
        <v>53</v>
      </c>
      <c r="D39" s="25"/>
      <c r="E39" s="42"/>
      <c r="F39" s="43" t="s">
        <v>46</v>
      </c>
      <c r="G39" s="44"/>
    </row>
    <row r="40" spans="1:7" ht="12" customHeight="1">
      <c r="A40" s="295"/>
      <c r="B40" s="13" t="s">
        <v>38</v>
      </c>
      <c r="C40" s="14" t="s">
        <v>54</v>
      </c>
      <c r="D40" s="18"/>
      <c r="E40" s="16"/>
      <c r="F40" s="17" t="s">
        <v>46</v>
      </c>
      <c r="G40" s="50"/>
    </row>
    <row r="41" spans="1:7" ht="12" customHeight="1">
      <c r="A41" s="295"/>
      <c r="B41" s="13" t="s">
        <v>38</v>
      </c>
      <c r="C41" s="14" t="s">
        <v>55</v>
      </c>
      <c r="D41" s="18"/>
      <c r="E41" s="16"/>
      <c r="F41" s="17" t="s">
        <v>56</v>
      </c>
      <c r="G41" s="50"/>
    </row>
    <row r="42" spans="1:7" ht="12" customHeight="1">
      <c r="A42" s="295"/>
      <c r="B42" s="13" t="s">
        <v>38</v>
      </c>
      <c r="C42" s="14" t="s">
        <v>57</v>
      </c>
      <c r="D42" s="18"/>
      <c r="E42" s="16"/>
      <c r="F42" s="17" t="s">
        <v>46</v>
      </c>
      <c r="G42" s="50"/>
    </row>
    <row r="43" spans="1:7" ht="24">
      <c r="A43" s="295"/>
      <c r="B43" s="13" t="s">
        <v>50</v>
      </c>
      <c r="C43" s="14" t="s">
        <v>58</v>
      </c>
      <c r="D43" s="18"/>
      <c r="E43" s="16"/>
      <c r="F43" s="17"/>
      <c r="G43" s="50"/>
    </row>
    <row r="44" spans="1:7" ht="12.65" customHeight="1">
      <c r="A44" s="296"/>
      <c r="B44" s="51" t="s">
        <v>38</v>
      </c>
      <c r="C44" s="28" t="s">
        <v>59</v>
      </c>
      <c r="D44" s="52"/>
      <c r="E44" s="48"/>
      <c r="F44" s="49" t="s">
        <v>42</v>
      </c>
      <c r="G44" s="32"/>
    </row>
    <row r="45" spans="1:7" ht="39.65" customHeight="1">
      <c r="A45" s="300" t="s">
        <v>152</v>
      </c>
      <c r="B45" s="39" t="s">
        <v>38</v>
      </c>
      <c r="C45" s="40" t="s">
        <v>80</v>
      </c>
      <c r="D45" s="41"/>
      <c r="E45" s="42"/>
      <c r="F45" s="43" t="s">
        <v>46</v>
      </c>
      <c r="G45" s="44"/>
    </row>
    <row r="46" spans="1:7" ht="39.65" customHeight="1">
      <c r="A46" s="301"/>
      <c r="B46" s="45" t="s">
        <v>50</v>
      </c>
      <c r="C46" s="46" t="s">
        <v>81</v>
      </c>
      <c r="D46" s="47"/>
      <c r="E46" s="48"/>
      <c r="F46" s="49" t="s">
        <v>46</v>
      </c>
      <c r="G46" s="32"/>
    </row>
    <row r="47" spans="1:7" ht="23.15" customHeight="1">
      <c r="A47" s="288" t="s">
        <v>103</v>
      </c>
      <c r="B47" s="33" t="s">
        <v>50</v>
      </c>
      <c r="C47" s="34" t="s">
        <v>95</v>
      </c>
      <c r="D47" s="35"/>
      <c r="E47" s="36"/>
      <c r="F47" s="37" t="s">
        <v>96</v>
      </c>
      <c r="G47" s="38"/>
    </row>
    <row r="48" spans="1:7" ht="23.15" customHeight="1">
      <c r="A48" s="289"/>
      <c r="B48" s="13" t="s">
        <v>50</v>
      </c>
      <c r="C48" s="14" t="s">
        <v>97</v>
      </c>
      <c r="D48" s="18"/>
      <c r="E48" s="21"/>
      <c r="F48" s="22" t="s">
        <v>44</v>
      </c>
      <c r="G48" s="26"/>
    </row>
    <row r="49" spans="1:7" ht="23.15" customHeight="1">
      <c r="A49" s="290"/>
      <c r="B49" s="27" t="s">
        <v>50</v>
      </c>
      <c r="C49" s="28" t="s">
        <v>98</v>
      </c>
      <c r="D49" s="29"/>
      <c r="E49" s="30"/>
      <c r="F49" s="31" t="s">
        <v>96</v>
      </c>
      <c r="G49" s="32"/>
    </row>
  </sheetData>
  <mergeCells count="8">
    <mergeCell ref="C1:F1"/>
    <mergeCell ref="E2:E3"/>
    <mergeCell ref="A47:A49"/>
    <mergeCell ref="A6:A14"/>
    <mergeCell ref="A39:A44"/>
    <mergeCell ref="A25:A38"/>
    <mergeCell ref="A45:A46"/>
    <mergeCell ref="A15:A24"/>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workbookViewId="0">
      <selection activeCell="B18" sqref="B18"/>
    </sheetView>
  </sheetViews>
  <sheetFormatPr baseColWidth="10" defaultRowHeight="12"/>
  <cols>
    <col min="1" max="1" width="21.5" bestFit="1" customWidth="1"/>
    <col min="2" max="3" width="67" style="4" customWidth="1"/>
    <col min="4" max="4" width="32.125" style="4" customWidth="1"/>
    <col min="5" max="5" width="36.875" style="4" customWidth="1"/>
    <col min="6" max="6" width="23.625" style="4" customWidth="1"/>
    <col min="7" max="7" width="34.625" style="4" customWidth="1"/>
    <col min="8" max="8" width="35" style="4" bestFit="1" customWidth="1"/>
    <col min="9" max="9" width="32.375" style="4" customWidth="1"/>
    <col min="10" max="10" width="42.375" style="4" customWidth="1"/>
  </cols>
  <sheetData>
    <row r="1" spans="1:10" ht="29.15" customHeight="1">
      <c r="A1" s="61" t="s">
        <v>107</v>
      </c>
      <c r="B1" s="305" t="s">
        <v>114</v>
      </c>
      <c r="C1" s="305"/>
      <c r="D1" s="305"/>
      <c r="E1" s="305"/>
      <c r="F1" s="305"/>
      <c r="G1" s="305"/>
      <c r="H1" s="305"/>
      <c r="I1" s="305"/>
      <c r="J1" s="305"/>
    </row>
    <row r="2" spans="1:10" ht="24">
      <c r="A2" s="61"/>
      <c r="B2" s="62" t="s">
        <v>108</v>
      </c>
      <c r="C2" s="62" t="s">
        <v>109</v>
      </c>
      <c r="D2" s="62" t="s">
        <v>110</v>
      </c>
      <c r="E2" s="62" t="s">
        <v>111</v>
      </c>
      <c r="F2" s="62" t="s">
        <v>112</v>
      </c>
      <c r="G2" s="62" t="s">
        <v>113</v>
      </c>
      <c r="H2" s="62" t="s">
        <v>36</v>
      </c>
      <c r="I2" s="62" t="s">
        <v>116</v>
      </c>
      <c r="J2" s="62" t="s">
        <v>115</v>
      </c>
    </row>
    <row r="3" spans="1:10" s="63" customFormat="1" ht="29.15" customHeight="1">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sheetData>
  <mergeCells count="1">
    <mergeCell ref="B1:J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2"/>
  <sheetViews>
    <sheetView view="pageBreakPreview" topLeftCell="B1" zoomScale="80" zoomScaleNormal="70" zoomScaleSheetLayoutView="80" workbookViewId="0">
      <selection activeCell="J24" sqref="J24"/>
    </sheetView>
  </sheetViews>
  <sheetFormatPr baseColWidth="10" defaultColWidth="12.625" defaultRowHeight="14.5"/>
  <cols>
    <col min="1" max="1" width="8.125" style="66" customWidth="1"/>
    <col min="2" max="7" width="9.625" style="66" customWidth="1"/>
    <col min="8" max="8" width="16.375" style="67" customWidth="1"/>
    <col min="9" max="9" width="14.125" style="66" customWidth="1"/>
    <col min="10" max="10" width="133.875" style="69" customWidth="1"/>
    <col min="11" max="11" width="16.875" style="66" customWidth="1"/>
    <col min="12" max="12" width="24.5" style="66" customWidth="1"/>
    <col min="13" max="13" width="8.125" style="66" customWidth="1"/>
    <col min="14" max="15" width="8" style="66" customWidth="1"/>
    <col min="16" max="16" width="27.125" style="66" customWidth="1"/>
    <col min="17" max="17" width="27.625" style="66" customWidth="1"/>
    <col min="18" max="29" width="4.5" style="66" customWidth="1"/>
    <col min="30" max="16384" width="12.625" style="66"/>
  </cols>
  <sheetData>
    <row r="1" spans="1:29" ht="72" customHeight="1">
      <c r="A1" s="100"/>
      <c r="B1" s="311" t="s">
        <v>149</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row>
    <row r="2" spans="1:29">
      <c r="A2" s="100"/>
      <c r="B2" s="312" t="s">
        <v>148</v>
      </c>
      <c r="C2" s="312"/>
      <c r="D2" s="64"/>
      <c r="E2" s="71"/>
      <c r="F2" s="71"/>
      <c r="G2" s="64"/>
      <c r="H2" s="64"/>
      <c r="I2" s="64"/>
      <c r="J2" s="317" t="s">
        <v>156</v>
      </c>
      <c r="K2" s="64"/>
      <c r="L2" s="65"/>
      <c r="M2" s="65"/>
      <c r="N2" s="65"/>
      <c r="O2" s="65"/>
      <c r="P2" s="65"/>
      <c r="Q2" s="65"/>
      <c r="R2" s="65"/>
      <c r="S2" s="65"/>
      <c r="T2" s="65"/>
      <c r="U2" s="65"/>
      <c r="V2" s="65"/>
      <c r="W2" s="65"/>
      <c r="X2" s="65"/>
      <c r="Y2" s="65"/>
      <c r="Z2" s="65"/>
      <c r="AA2" s="65"/>
      <c r="AB2" s="65"/>
      <c r="AC2" s="65"/>
    </row>
    <row r="3" spans="1:29">
      <c r="A3" s="100"/>
      <c r="B3" s="312" t="s">
        <v>147</v>
      </c>
      <c r="C3" s="312"/>
      <c r="D3" s="65"/>
      <c r="E3" s="71"/>
      <c r="F3" s="71"/>
      <c r="G3" s="65"/>
      <c r="H3" s="64"/>
      <c r="I3" s="65"/>
      <c r="J3" s="317"/>
      <c r="K3" s="65"/>
      <c r="L3" s="65"/>
      <c r="M3" s="65"/>
      <c r="N3" s="65"/>
      <c r="O3" s="65"/>
      <c r="P3" s="65"/>
      <c r="Q3" s="65"/>
      <c r="R3" s="65"/>
      <c r="S3" s="65"/>
      <c r="T3" s="65"/>
      <c r="U3" s="65"/>
      <c r="V3" s="65"/>
      <c r="W3" s="65"/>
      <c r="X3" s="65"/>
      <c r="Y3" s="65"/>
      <c r="Z3" s="65"/>
      <c r="AA3" s="65"/>
      <c r="AB3" s="65"/>
      <c r="AC3" s="65"/>
    </row>
    <row r="4" spans="1:29">
      <c r="A4" s="100"/>
      <c r="B4" s="65"/>
      <c r="C4" s="65"/>
      <c r="D4" s="65"/>
      <c r="E4" s="316" t="s">
        <v>153</v>
      </c>
      <c r="F4" s="316"/>
      <c r="G4" s="65"/>
      <c r="H4" s="64"/>
      <c r="I4" s="65"/>
      <c r="J4" s="318"/>
      <c r="K4" s="65"/>
      <c r="L4" s="65"/>
      <c r="M4" s="65"/>
      <c r="N4" s="65"/>
      <c r="O4" s="65"/>
      <c r="P4" s="65"/>
      <c r="Q4" s="65"/>
      <c r="R4" s="65"/>
      <c r="S4" s="65"/>
      <c r="T4" s="65"/>
      <c r="U4" s="65"/>
      <c r="V4" s="65"/>
      <c r="W4" s="65"/>
      <c r="X4" s="65"/>
      <c r="Y4" s="65"/>
      <c r="Z4" s="65"/>
      <c r="AA4" s="65"/>
      <c r="AB4" s="65"/>
      <c r="AC4" s="65"/>
    </row>
    <row r="5" spans="1:29" s="70" customFormat="1" ht="48" customHeight="1">
      <c r="A5" s="101"/>
      <c r="B5" s="313" t="s">
        <v>146</v>
      </c>
      <c r="C5" s="306"/>
      <c r="D5" s="306"/>
      <c r="E5" s="306"/>
      <c r="F5" s="306"/>
      <c r="G5" s="306"/>
      <c r="H5" s="308" t="s">
        <v>145</v>
      </c>
      <c r="I5" s="308" t="s">
        <v>144</v>
      </c>
      <c r="J5" s="308" t="s">
        <v>143</v>
      </c>
      <c r="K5" s="308" t="s">
        <v>142</v>
      </c>
      <c r="L5" s="308" t="s">
        <v>141</v>
      </c>
      <c r="M5" s="314" t="s">
        <v>140</v>
      </c>
      <c r="N5" s="306" t="s">
        <v>139</v>
      </c>
      <c r="O5" s="306"/>
      <c r="P5" s="306" t="s">
        <v>138</v>
      </c>
      <c r="Q5" s="308" t="s">
        <v>137</v>
      </c>
      <c r="R5" s="306" t="s">
        <v>136</v>
      </c>
      <c r="S5" s="306"/>
      <c r="T5" s="306"/>
      <c r="U5" s="306"/>
      <c r="V5" s="306"/>
      <c r="W5" s="306"/>
      <c r="X5" s="306"/>
      <c r="Y5" s="306"/>
      <c r="Z5" s="306"/>
      <c r="AA5" s="306"/>
      <c r="AB5" s="306"/>
      <c r="AC5" s="310"/>
    </row>
    <row r="6" spans="1:29" s="70" customFormat="1" ht="145.5" customHeight="1">
      <c r="A6" s="101"/>
      <c r="B6" s="72" t="s">
        <v>150</v>
      </c>
      <c r="C6" s="73" t="s">
        <v>151</v>
      </c>
      <c r="D6" s="74" t="s">
        <v>102</v>
      </c>
      <c r="E6" s="75" t="s">
        <v>135</v>
      </c>
      <c r="F6" s="75" t="s">
        <v>134</v>
      </c>
      <c r="G6" s="76" t="s">
        <v>152</v>
      </c>
      <c r="H6" s="309"/>
      <c r="I6" s="309"/>
      <c r="J6" s="309"/>
      <c r="K6" s="309"/>
      <c r="L6" s="309"/>
      <c r="M6" s="315"/>
      <c r="N6" s="77" t="s">
        <v>133</v>
      </c>
      <c r="O6" s="77" t="s">
        <v>132</v>
      </c>
      <c r="P6" s="307"/>
      <c r="Q6" s="309"/>
      <c r="R6" s="77"/>
      <c r="S6" s="77"/>
      <c r="T6" s="77"/>
      <c r="U6" s="77"/>
      <c r="V6" s="77"/>
      <c r="W6" s="77"/>
      <c r="X6" s="77"/>
      <c r="Y6" s="77"/>
      <c r="Z6" s="77"/>
      <c r="AA6" s="77"/>
      <c r="AB6" s="77"/>
      <c r="AC6" s="78"/>
    </row>
    <row r="7" spans="1:29" ht="22" customHeight="1">
      <c r="A7" s="100"/>
      <c r="B7" s="93"/>
      <c r="C7" s="94"/>
      <c r="D7" s="94" t="s">
        <v>29</v>
      </c>
      <c r="E7" s="94"/>
      <c r="F7" s="94"/>
      <c r="G7" s="94"/>
      <c r="H7" s="84"/>
      <c r="I7" s="85"/>
      <c r="J7" s="86" t="s">
        <v>131</v>
      </c>
      <c r="K7" s="83"/>
      <c r="L7" s="83"/>
      <c r="M7" s="83"/>
      <c r="N7" s="83"/>
      <c r="O7" s="83"/>
      <c r="P7" s="83"/>
      <c r="Q7" s="83"/>
      <c r="R7" s="83"/>
      <c r="S7" s="83"/>
      <c r="T7" s="83"/>
      <c r="U7" s="83"/>
      <c r="V7" s="83"/>
      <c r="W7" s="83"/>
      <c r="X7" s="83"/>
      <c r="Y7" s="83"/>
      <c r="Z7" s="83"/>
      <c r="AA7" s="83"/>
      <c r="AB7" s="83"/>
      <c r="AC7" s="87"/>
    </row>
    <row r="8" spans="1:29" ht="22" customHeight="1">
      <c r="A8" s="100"/>
      <c r="B8" s="95"/>
      <c r="C8" s="96"/>
      <c r="D8" s="96" t="s">
        <v>29</v>
      </c>
      <c r="E8" s="96"/>
      <c r="F8" s="96"/>
      <c r="G8" s="96"/>
      <c r="H8" s="81"/>
      <c r="I8" s="79"/>
      <c r="J8" s="80" t="s">
        <v>130</v>
      </c>
      <c r="K8" s="79"/>
      <c r="L8" s="79"/>
      <c r="M8" s="79"/>
      <c r="N8" s="79"/>
      <c r="O8" s="79"/>
      <c r="P8" s="79"/>
      <c r="Q8" s="79"/>
      <c r="R8" s="79"/>
      <c r="S8" s="79"/>
      <c r="T8" s="79"/>
      <c r="U8" s="79"/>
      <c r="V8" s="79"/>
      <c r="W8" s="79"/>
      <c r="X8" s="79"/>
      <c r="Y8" s="79"/>
      <c r="Z8" s="79"/>
      <c r="AA8" s="79"/>
      <c r="AB8" s="79"/>
      <c r="AC8" s="88"/>
    </row>
    <row r="9" spans="1:29" ht="22" customHeight="1">
      <c r="A9" s="100"/>
      <c r="B9" s="95"/>
      <c r="C9" s="96" t="s">
        <v>29</v>
      </c>
      <c r="D9" s="96"/>
      <c r="E9" s="96"/>
      <c r="F9" s="96"/>
      <c r="G9" s="96"/>
      <c r="H9" s="81"/>
      <c r="I9" s="79"/>
      <c r="J9" s="80" t="s">
        <v>129</v>
      </c>
      <c r="K9" s="79"/>
      <c r="L9" s="79"/>
      <c r="M9" s="79"/>
      <c r="N9" s="79"/>
      <c r="O9" s="79"/>
      <c r="P9" s="79"/>
      <c r="Q9" s="79"/>
      <c r="R9" s="79"/>
      <c r="S9" s="79"/>
      <c r="T9" s="79"/>
      <c r="U9" s="79"/>
      <c r="V9" s="79"/>
      <c r="W9" s="79"/>
      <c r="X9" s="79"/>
      <c r="Y9" s="79"/>
      <c r="Z9" s="79"/>
      <c r="AA9" s="79"/>
      <c r="AB9" s="79"/>
      <c r="AC9" s="88"/>
    </row>
    <row r="10" spans="1:29" ht="22" customHeight="1">
      <c r="A10" s="100"/>
      <c r="B10" s="95"/>
      <c r="C10" s="96"/>
      <c r="D10" s="97" t="s">
        <v>29</v>
      </c>
      <c r="E10" s="96"/>
      <c r="F10" s="96"/>
      <c r="G10" s="96"/>
      <c r="H10" s="81"/>
      <c r="I10" s="79"/>
      <c r="J10" s="82" t="s">
        <v>128</v>
      </c>
      <c r="K10" s="79"/>
      <c r="L10" s="79"/>
      <c r="M10" s="79"/>
      <c r="N10" s="79"/>
      <c r="O10" s="79"/>
      <c r="P10" s="79"/>
      <c r="Q10" s="79"/>
      <c r="R10" s="79"/>
      <c r="S10" s="79"/>
      <c r="T10" s="79"/>
      <c r="U10" s="79"/>
      <c r="V10" s="79"/>
      <c r="W10" s="79"/>
      <c r="X10" s="79"/>
      <c r="Y10" s="79"/>
      <c r="Z10" s="79"/>
      <c r="AA10" s="79"/>
      <c r="AB10" s="79"/>
      <c r="AC10" s="88"/>
    </row>
    <row r="11" spans="1:29" ht="22" customHeight="1">
      <c r="A11" s="100"/>
      <c r="B11" s="95"/>
      <c r="C11" s="96"/>
      <c r="D11" s="97" t="s">
        <v>29</v>
      </c>
      <c r="E11" s="96"/>
      <c r="F11" s="96"/>
      <c r="G11" s="96"/>
      <c r="H11" s="81"/>
      <c r="I11" s="79"/>
      <c r="J11" s="82" t="s">
        <v>127</v>
      </c>
      <c r="K11" s="79"/>
      <c r="L11" s="79"/>
      <c r="M11" s="79"/>
      <c r="N11" s="79"/>
      <c r="O11" s="79"/>
      <c r="P11" s="79"/>
      <c r="Q11" s="79"/>
      <c r="R11" s="79"/>
      <c r="S11" s="79"/>
      <c r="T11" s="79"/>
      <c r="U11" s="79"/>
      <c r="V11" s="79"/>
      <c r="W11" s="79"/>
      <c r="X11" s="79"/>
      <c r="Y11" s="79"/>
      <c r="Z11" s="79"/>
      <c r="AA11" s="79"/>
      <c r="AB11" s="79"/>
      <c r="AC11" s="88"/>
    </row>
    <row r="12" spans="1:29" ht="22" customHeight="1">
      <c r="A12" s="100"/>
      <c r="B12" s="95"/>
      <c r="C12" s="96"/>
      <c r="D12" s="97" t="s">
        <v>29</v>
      </c>
      <c r="E12" s="96"/>
      <c r="F12" s="96"/>
      <c r="G12" s="96"/>
      <c r="H12" s="81"/>
      <c r="I12" s="79"/>
      <c r="J12" s="82" t="s">
        <v>126</v>
      </c>
      <c r="K12" s="79"/>
      <c r="L12" s="79"/>
      <c r="M12" s="79"/>
      <c r="N12" s="79"/>
      <c r="O12" s="79"/>
      <c r="P12" s="79"/>
      <c r="Q12" s="79"/>
      <c r="R12" s="79"/>
      <c r="S12" s="79"/>
      <c r="T12" s="79"/>
      <c r="U12" s="79"/>
      <c r="V12" s="79"/>
      <c r="W12" s="79"/>
      <c r="X12" s="79"/>
      <c r="Y12" s="79"/>
      <c r="Z12" s="79"/>
      <c r="AA12" s="79"/>
      <c r="AB12" s="79"/>
      <c r="AC12" s="88"/>
    </row>
    <row r="13" spans="1:29" ht="22" customHeight="1">
      <c r="A13" s="100"/>
      <c r="B13" s="95"/>
      <c r="C13" s="96" t="s">
        <v>29</v>
      </c>
      <c r="D13" s="96"/>
      <c r="E13" s="96"/>
      <c r="F13" s="96" t="s">
        <v>29</v>
      </c>
      <c r="G13" s="96" t="s">
        <v>29</v>
      </c>
      <c r="H13" s="81"/>
      <c r="I13" s="79"/>
      <c r="J13" s="80" t="s">
        <v>125</v>
      </c>
      <c r="K13" s="79"/>
      <c r="L13" s="79"/>
      <c r="M13" s="79"/>
      <c r="N13" s="79"/>
      <c r="O13" s="79"/>
      <c r="P13" s="79"/>
      <c r="Q13" s="79"/>
      <c r="R13" s="79"/>
      <c r="S13" s="79"/>
      <c r="T13" s="79"/>
      <c r="U13" s="79"/>
      <c r="V13" s="79"/>
      <c r="W13" s="79"/>
      <c r="X13" s="79"/>
      <c r="Y13" s="79"/>
      <c r="Z13" s="79"/>
      <c r="AA13" s="79"/>
      <c r="AB13" s="79"/>
      <c r="AC13" s="88"/>
    </row>
    <row r="14" spans="1:29" ht="22" customHeight="1">
      <c r="A14" s="100"/>
      <c r="B14" s="95"/>
      <c r="C14" s="96" t="s">
        <v>29</v>
      </c>
      <c r="D14" s="96"/>
      <c r="E14" s="96"/>
      <c r="F14" s="96"/>
      <c r="G14" s="96"/>
      <c r="H14" s="81"/>
      <c r="I14" s="79"/>
      <c r="J14" s="80" t="s">
        <v>124</v>
      </c>
      <c r="K14" s="79"/>
      <c r="L14" s="79"/>
      <c r="M14" s="79"/>
      <c r="N14" s="79"/>
      <c r="O14" s="79"/>
      <c r="P14" s="79"/>
      <c r="Q14" s="79"/>
      <c r="R14" s="79"/>
      <c r="S14" s="79"/>
      <c r="T14" s="79"/>
      <c r="U14" s="79"/>
      <c r="V14" s="79"/>
      <c r="W14" s="79"/>
      <c r="X14" s="79"/>
      <c r="Y14" s="79"/>
      <c r="Z14" s="79"/>
      <c r="AA14" s="79"/>
      <c r="AB14" s="79"/>
      <c r="AC14" s="88"/>
    </row>
    <row r="15" spans="1:29" ht="22" customHeight="1">
      <c r="A15" s="100"/>
      <c r="B15" s="95" t="s">
        <v>29</v>
      </c>
      <c r="C15" s="96"/>
      <c r="D15" s="96"/>
      <c r="E15" s="96"/>
      <c r="F15" s="96"/>
      <c r="G15" s="96"/>
      <c r="H15" s="81"/>
      <c r="I15" s="79"/>
      <c r="J15" s="80" t="s">
        <v>123</v>
      </c>
      <c r="K15" s="79"/>
      <c r="L15" s="79"/>
      <c r="M15" s="79"/>
      <c r="N15" s="79"/>
      <c r="O15" s="79"/>
      <c r="P15" s="79"/>
      <c r="Q15" s="79"/>
      <c r="R15" s="79"/>
      <c r="S15" s="79"/>
      <c r="T15" s="79"/>
      <c r="U15" s="79"/>
      <c r="V15" s="79"/>
      <c r="W15" s="79"/>
      <c r="X15" s="79"/>
      <c r="Y15" s="79"/>
      <c r="Z15" s="79"/>
      <c r="AA15" s="79"/>
      <c r="AB15" s="79"/>
      <c r="AC15" s="88"/>
    </row>
    <row r="16" spans="1:29" ht="22" customHeight="1">
      <c r="A16" s="100"/>
      <c r="B16" s="95"/>
      <c r="C16" s="96"/>
      <c r="D16" s="96"/>
      <c r="E16" s="96"/>
      <c r="F16" s="96"/>
      <c r="G16" s="96" t="s">
        <v>29</v>
      </c>
      <c r="H16" s="81"/>
      <c r="I16" s="79"/>
      <c r="J16" s="80" t="s">
        <v>122</v>
      </c>
      <c r="K16" s="79"/>
      <c r="L16" s="79"/>
      <c r="M16" s="79"/>
      <c r="N16" s="79"/>
      <c r="O16" s="79"/>
      <c r="P16" s="79"/>
      <c r="Q16" s="79"/>
      <c r="R16" s="79"/>
      <c r="S16" s="79"/>
      <c r="T16" s="79"/>
      <c r="U16" s="79"/>
      <c r="V16" s="79"/>
      <c r="W16" s="79"/>
      <c r="X16" s="79"/>
      <c r="Y16" s="79"/>
      <c r="Z16" s="79"/>
      <c r="AA16" s="79"/>
      <c r="AB16" s="79"/>
      <c r="AC16" s="88"/>
    </row>
    <row r="17" spans="1:29" ht="37.5" customHeight="1">
      <c r="A17" s="100"/>
      <c r="B17" s="95"/>
      <c r="C17" s="96" t="s">
        <v>29</v>
      </c>
      <c r="D17" s="96"/>
      <c r="E17" s="96"/>
      <c r="F17" s="96"/>
      <c r="G17" s="96"/>
      <c r="H17" s="81"/>
      <c r="I17" s="79"/>
      <c r="J17" s="80" t="s">
        <v>121</v>
      </c>
      <c r="K17" s="79"/>
      <c r="L17" s="79"/>
      <c r="M17" s="79"/>
      <c r="N17" s="79"/>
      <c r="O17" s="79"/>
      <c r="P17" s="79"/>
      <c r="Q17" s="79"/>
      <c r="R17" s="79"/>
      <c r="S17" s="79"/>
      <c r="T17" s="79"/>
      <c r="U17" s="79"/>
      <c r="V17" s="79"/>
      <c r="W17" s="79"/>
      <c r="X17" s="79"/>
      <c r="Y17" s="79"/>
      <c r="Z17" s="79"/>
      <c r="AA17" s="79"/>
      <c r="AB17" s="79"/>
      <c r="AC17" s="88"/>
    </row>
    <row r="18" spans="1:29" ht="22" customHeight="1">
      <c r="A18" s="100"/>
      <c r="B18" s="95"/>
      <c r="C18" s="96"/>
      <c r="D18" s="96" t="s">
        <v>29</v>
      </c>
      <c r="E18" s="96"/>
      <c r="F18" s="96"/>
      <c r="G18" s="96"/>
      <c r="H18" s="81"/>
      <c r="I18" s="79"/>
      <c r="J18" s="80" t="s">
        <v>120</v>
      </c>
      <c r="K18" s="79"/>
      <c r="L18" s="79"/>
      <c r="M18" s="79"/>
      <c r="N18" s="79"/>
      <c r="O18" s="79"/>
      <c r="P18" s="79"/>
      <c r="Q18" s="79"/>
      <c r="R18" s="79"/>
      <c r="S18" s="79"/>
      <c r="T18" s="79"/>
      <c r="U18" s="79"/>
      <c r="V18" s="79"/>
      <c r="W18" s="79"/>
      <c r="X18" s="79"/>
      <c r="Y18" s="79"/>
      <c r="Z18" s="79"/>
      <c r="AA18" s="79"/>
      <c r="AB18" s="79"/>
      <c r="AC18" s="88"/>
    </row>
    <row r="19" spans="1:29" ht="22" customHeight="1">
      <c r="A19" s="100"/>
      <c r="B19" s="95"/>
      <c r="C19" s="96"/>
      <c r="D19" s="96"/>
      <c r="E19" s="96"/>
      <c r="F19" s="96"/>
      <c r="G19" s="96" t="s">
        <v>29</v>
      </c>
      <c r="H19" s="81"/>
      <c r="I19" s="79"/>
      <c r="J19" s="80" t="s">
        <v>119</v>
      </c>
      <c r="K19" s="79"/>
      <c r="L19" s="79"/>
      <c r="M19" s="79"/>
      <c r="N19" s="79"/>
      <c r="O19" s="79"/>
      <c r="P19" s="79"/>
      <c r="Q19" s="79"/>
      <c r="R19" s="79"/>
      <c r="S19" s="79"/>
      <c r="T19" s="79"/>
      <c r="U19" s="79"/>
      <c r="V19" s="79"/>
      <c r="W19" s="79"/>
      <c r="X19" s="79"/>
      <c r="Y19" s="79"/>
      <c r="Z19" s="79"/>
      <c r="AA19" s="79"/>
      <c r="AB19" s="79"/>
      <c r="AC19" s="88"/>
    </row>
    <row r="20" spans="1:29" ht="22" customHeight="1">
      <c r="A20" s="100"/>
      <c r="B20" s="98" t="s">
        <v>29</v>
      </c>
      <c r="C20" s="99"/>
      <c r="D20" s="99"/>
      <c r="E20" s="99"/>
      <c r="F20" s="99"/>
      <c r="G20" s="99"/>
      <c r="H20" s="90"/>
      <c r="I20" s="89"/>
      <c r="J20" s="91" t="s">
        <v>118</v>
      </c>
      <c r="K20" s="89"/>
      <c r="L20" s="89"/>
      <c r="M20" s="89"/>
      <c r="N20" s="89"/>
      <c r="O20" s="89"/>
      <c r="P20" s="89"/>
      <c r="Q20" s="89"/>
      <c r="R20" s="89"/>
      <c r="S20" s="89"/>
      <c r="T20" s="89"/>
      <c r="U20" s="89"/>
      <c r="V20" s="89"/>
      <c r="W20" s="89"/>
      <c r="X20" s="89"/>
      <c r="Y20" s="89"/>
      <c r="Z20" s="89"/>
      <c r="AA20" s="89"/>
      <c r="AB20" s="89"/>
      <c r="AC20" s="92"/>
    </row>
    <row r="21" spans="1:29">
      <c r="A21" s="100"/>
      <c r="B21" s="65"/>
      <c r="C21" s="65"/>
      <c r="D21" s="65"/>
      <c r="E21" s="65"/>
      <c r="F21" s="65"/>
      <c r="G21" s="65"/>
      <c r="H21" s="64"/>
      <c r="I21" s="65"/>
      <c r="J21" s="68" t="s">
        <v>117</v>
      </c>
      <c r="K21" s="65"/>
      <c r="L21" s="65"/>
      <c r="M21" s="65"/>
      <c r="N21" s="65"/>
      <c r="O21" s="65"/>
      <c r="P21" s="65"/>
      <c r="Q21" s="65"/>
      <c r="R21" s="65"/>
      <c r="S21" s="65"/>
      <c r="T21" s="65"/>
      <c r="U21" s="65"/>
      <c r="V21" s="65"/>
      <c r="W21" s="65"/>
      <c r="X21" s="65"/>
      <c r="Y21" s="65"/>
      <c r="Z21" s="65"/>
      <c r="AA21" s="65"/>
      <c r="AB21" s="65"/>
      <c r="AC21" s="65"/>
    </row>
    <row r="22" spans="1:29">
      <c r="B22" s="65"/>
      <c r="C22" s="65"/>
      <c r="D22" s="65"/>
      <c r="E22" s="65"/>
      <c r="F22" s="65"/>
      <c r="G22" s="65"/>
      <c r="H22" s="64"/>
      <c r="I22" s="65"/>
      <c r="J22" s="68"/>
      <c r="K22" s="65"/>
      <c r="L22" s="65"/>
      <c r="M22" s="65"/>
      <c r="N22" s="65"/>
      <c r="O22" s="65"/>
      <c r="P22" s="65"/>
      <c r="Q22" s="65"/>
      <c r="R22" s="65"/>
      <c r="S22" s="65"/>
      <c r="T22" s="65"/>
      <c r="U22" s="65"/>
      <c r="V22" s="65"/>
      <c r="W22" s="65"/>
      <c r="X22" s="65"/>
      <c r="Y22" s="65"/>
      <c r="Z22" s="65"/>
      <c r="AA22" s="65"/>
      <c r="AB22" s="65"/>
      <c r="AC22" s="65"/>
    </row>
  </sheetData>
  <mergeCells count="16">
    <mergeCell ref="N5:O5"/>
    <mergeCell ref="P5:P6"/>
    <mergeCell ref="Q5:Q6"/>
    <mergeCell ref="R5:AC5"/>
    <mergeCell ref="B1:AC1"/>
    <mergeCell ref="B2:C2"/>
    <mergeCell ref="B3:C3"/>
    <mergeCell ref="B5:G5"/>
    <mergeCell ref="H5:H6"/>
    <mergeCell ref="I5:I6"/>
    <mergeCell ref="J5:J6"/>
    <mergeCell ref="K5:K6"/>
    <mergeCell ref="L5:L6"/>
    <mergeCell ref="M5:M6"/>
    <mergeCell ref="E4:F4"/>
    <mergeCell ref="J2:J4"/>
  </mergeCells>
  <pageMargins left="0.7" right="0.7" top="0.75" bottom="0.75" header="0.3" footer="0.3"/>
  <pageSetup paperSize="9" scale="92" orientation="portrait" r:id="rId1"/>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Points bloquants</vt:lpstr>
      <vt:lpstr>Cahier des charges BioED</vt:lpstr>
      <vt:lpstr>Résultats</vt:lpstr>
      <vt:lpstr>Abréviations</vt:lpstr>
      <vt:lpstr>Indicateurs</vt:lpstr>
      <vt:lpstr>Auto-Diag + PA</vt:lpstr>
      <vt:lpstr>Exigences règlementaires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ROLLAND Laure</dc:creator>
  <cp:lastModifiedBy>GAUDIN Camille</cp:lastModifiedBy>
  <cp:lastPrinted>2019-09-13T14:55:44Z</cp:lastPrinted>
  <dcterms:created xsi:type="dcterms:W3CDTF">2019-04-09T13:45:48Z</dcterms:created>
  <dcterms:modified xsi:type="dcterms:W3CDTF">2020-02-11T13:41:40Z</dcterms:modified>
</cp:coreProperties>
</file>