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8.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autoCompressPictures="0"/>
  <mc:AlternateContent xmlns:mc="http://schemas.openxmlformats.org/markup-compatibility/2006">
    <mc:Choice Requires="x15">
      <x15ac:absPath xmlns:x15ac="http://schemas.microsoft.com/office/spreadsheetml/2010/11/ac" url="\\NAS\GoogleDrive\BioED_COSMEBIO\3. Labellisation\1. Prise de contact\Documents sources\"/>
    </mc:Choice>
  </mc:AlternateContent>
  <xr:revisionPtr revIDLastSave="0" documentId="13_ncr:1_{80ABC6B4-2484-4A37-9963-44ADEE2CB06E}" xr6:coauthVersionLast="47" xr6:coauthVersionMax="47" xr10:uidLastSave="{00000000-0000-0000-0000-000000000000}"/>
  <bookViews>
    <workbookView xWindow="-120" yWindow="-120" windowWidth="29040" windowHeight="15840" tabRatio="769" firstSheet="1" activeTab="3" xr2:uid="{00000000-000D-0000-FFFF-FFFF00000000}"/>
  </bookViews>
  <sheets>
    <sheet name="Points bloquants" sheetId="2" r:id="rId1"/>
    <sheet name="Cahier des charges BioED" sheetId="1" r:id="rId2"/>
    <sheet name="Echelle de notation" sheetId="15" r:id="rId3"/>
    <sheet name="Résultats" sheetId="12" r:id="rId4"/>
    <sheet name="Abréviations" sheetId="13" r:id="rId5"/>
    <sheet name="Indicateurs" sheetId="3" state="hidden" r:id="rId6"/>
    <sheet name="Auto-Diag + PA" sheetId="6" state="hidden" r:id="rId7"/>
    <sheet name="Exigences règlementaires" sheetId="8" state="hidden" r:id="rId8"/>
  </sheets>
  <externalReferences>
    <externalReference r:id="rId9"/>
  </externalReferences>
  <definedNames>
    <definedName name="choix">#REF!</definedName>
    <definedName name="lis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5" i="12" l="1"/>
  <c r="G7" i="12"/>
  <c r="G8" i="12"/>
  <c r="G9" i="12"/>
  <c r="G10" i="12"/>
  <c r="T3" i="1"/>
  <c r="P3" i="1"/>
  <c r="L3" i="1"/>
  <c r="R3" i="1"/>
  <c r="N32" i="1"/>
  <c r="O29" i="1"/>
  <c r="O25" i="1"/>
  <c r="O19" i="1"/>
  <c r="O14" i="1"/>
  <c r="O9" i="1"/>
  <c r="O3" i="1"/>
  <c r="P25" i="1"/>
  <c r="P29" i="1"/>
  <c r="P19" i="1"/>
  <c r="P14" i="1"/>
  <c r="P9" i="1"/>
  <c r="Q19" i="1"/>
  <c r="R9" i="1"/>
  <c r="L27" i="1"/>
  <c r="Q29" i="1"/>
  <c r="Q25" i="1"/>
  <c r="Q14" i="1"/>
  <c r="Q9" i="1"/>
  <c r="Q3" i="1"/>
  <c r="L29" i="1"/>
  <c r="L30" i="1"/>
  <c r="L31" i="1"/>
  <c r="R29" i="1"/>
  <c r="L25" i="1"/>
  <c r="L26" i="1"/>
  <c r="L28" i="1"/>
  <c r="R25" i="1"/>
  <c r="L19" i="1"/>
  <c r="L20" i="1"/>
  <c r="L21" i="1"/>
  <c r="L22" i="1"/>
  <c r="L23" i="1"/>
  <c r="L24" i="1"/>
  <c r="R19" i="1"/>
  <c r="L14" i="1"/>
  <c r="L15" i="1"/>
  <c r="L16" i="1"/>
  <c r="L17" i="1"/>
  <c r="L18" i="1"/>
  <c r="L9" i="1"/>
  <c r="L10" i="1"/>
  <c r="L11" i="1"/>
  <c r="L12" i="1"/>
  <c r="L13" i="1"/>
  <c r="M9" i="1" s="1"/>
  <c r="S9" i="1" s="1"/>
  <c r="U9" i="1" s="1"/>
  <c r="AE4" i="1" s="1"/>
  <c r="G6" i="12" s="1"/>
  <c r="L4" i="1"/>
  <c r="L5" i="1"/>
  <c r="L6" i="1"/>
  <c r="L7" i="1"/>
  <c r="L8" i="1"/>
  <c r="Q32" i="1"/>
  <c r="O32" i="1"/>
  <c r="T25" i="1"/>
  <c r="T29" i="1"/>
  <c r="M29" i="1"/>
  <c r="P32" i="1"/>
  <c r="R14" i="1"/>
  <c r="T14" i="1"/>
  <c r="M14" i="1"/>
  <c r="S14" i="1"/>
  <c r="U14" i="1"/>
  <c r="M25" i="1"/>
  <c r="S25" i="1"/>
  <c r="U25" i="1"/>
  <c r="M19" i="1"/>
  <c r="S19" i="1"/>
  <c r="S29" i="1"/>
  <c r="T19" i="1"/>
  <c r="T9" i="1"/>
  <c r="T32" i="1"/>
  <c r="U29" i="1"/>
  <c r="AE8" i="1"/>
  <c r="U19" i="1"/>
  <c r="AE5" i="1"/>
  <c r="AE7" i="1"/>
  <c r="AE6" i="1"/>
  <c r="L32" i="1" l="1"/>
  <c r="M3" i="1"/>
  <c r="S3" i="1" s="1"/>
  <c r="M32" i="1" l="1"/>
  <c r="U3" i="1"/>
  <c r="AE3" i="1" s="1"/>
  <c r="S32" i="1"/>
  <c r="U32" i="1" s="1"/>
  <c r="C14"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tc={3D5734DC-B923-44D3-9268-96D620EC3365}</author>
    <author>Auteur</author>
  </authors>
  <commentList>
    <comment ref="C1" authorId="0" shapeId="0" xr:uid="{00000000-0006-0000-0400-000001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 mettre à jour part Ecocert au vu du changement des exigence (compris dans le devis) + par le Synabio</t>
      </text>
    </comment>
    <comment ref="B5" authorId="1" shapeId="0" xr:uid="{00000000-0006-0000-0400-000002000000}">
      <text>
        <r>
          <rPr>
            <b/>
            <sz val="9"/>
            <color indexed="81"/>
            <rFont val="Tahoma"/>
            <family val="2"/>
          </rPr>
          <t xml:space="preserve">Commentaire :
Indicateur Obligatoire  (O) ou facultatif (F) dans le reporting </t>
        </r>
        <r>
          <rPr>
            <sz val="9"/>
            <color indexed="81"/>
            <rFont val="Tahoma"/>
            <family val="2"/>
          </rPr>
          <t xml:space="preserve">
</t>
        </r>
      </text>
    </comment>
    <comment ref="F5" authorId="1" shapeId="0" xr:uid="{00000000-0006-0000-0400-000003000000}">
      <text>
        <r>
          <rPr>
            <b/>
            <sz val="9"/>
            <color indexed="81"/>
            <rFont val="Tahoma"/>
            <family val="2"/>
          </rPr>
          <t>Commentaire :</t>
        </r>
        <r>
          <rPr>
            <sz val="9"/>
            <color indexed="81"/>
            <rFont val="Tahoma"/>
            <family val="2"/>
          </rPr>
          <t xml:space="preserve">
Unités à modifier au besoin</t>
        </r>
      </text>
    </comment>
    <comment ref="C11" authorId="1" shapeId="0" xr:uid="{00000000-0006-0000-0400-000004000000}">
      <text>
        <r>
          <rPr>
            <b/>
            <sz val="9"/>
            <color indexed="81"/>
            <rFont val="Tahoma"/>
            <family val="2"/>
          </rPr>
          <t>Commentaire : définir la règle de calcul</t>
        </r>
      </text>
    </comment>
    <comment ref="C21" authorId="1" shapeId="0" xr:uid="{00000000-0006-0000-0400-000005000000}">
      <text>
        <r>
          <rPr>
            <b/>
            <sz val="9"/>
            <color indexed="81"/>
            <rFont val="Tahoma"/>
            <family val="2"/>
          </rPr>
          <t>Commentaire :
+/- % d'évolution par rapport à l'année n-1</t>
        </r>
      </text>
    </comment>
    <comment ref="C47" authorId="1" shapeId="0" xr:uid="{00000000-0006-0000-0400-000006000000}">
      <text>
        <r>
          <rPr>
            <b/>
            <sz val="9"/>
            <color indexed="81"/>
            <rFont val="Tahoma"/>
            <family val="2"/>
          </rPr>
          <t>Commentaire : définir la règle de calcul</t>
        </r>
        <r>
          <rPr>
            <sz val="9"/>
            <color indexed="81"/>
            <rFont val="Tahoma"/>
            <family val="2"/>
          </rPr>
          <t xml:space="preserve">
</t>
        </r>
      </text>
    </comment>
    <comment ref="C49" authorId="1" shapeId="0" xr:uid="{00000000-0006-0000-0400-000007000000}">
      <text>
        <r>
          <rPr>
            <b/>
            <sz val="9"/>
            <color indexed="81"/>
            <rFont val="Tahoma"/>
            <family val="2"/>
          </rPr>
          <t>Commentaire : définir la règle de calcul</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tc={0D0578FB-F66F-409F-98AD-042C5F2AD892}</author>
  </authors>
  <commentList>
    <comment ref="A2" authorId="0" shapeId="0" xr:uid="{00000000-0006-0000-0500-000001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Onglet à ne pas garder dans le dox excel, le plan d'action doit faire l'objet d'un document à part</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tc={F5673BF4-F2C9-4DAF-B3CE-B6B40C739FB3}</author>
    <author>Auteur</author>
  </authors>
  <commentList>
    <comment ref="B1" authorId="0" shapeId="0" xr:uid="{00000000-0006-0000-0600-000001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Cet onglet me parrait difficilement lisible ... Un peu trop complexe, est-ce que ce n'est pas au auditeur d'avoir leur grille mais pas dans le référentiel ?</t>
      </text>
    </comment>
    <comment ref="I5" authorId="1" shapeId="0" xr:uid="{00000000-0006-0000-0600-000002000000}">
      <text>
        <r>
          <rPr>
            <b/>
            <sz val="9"/>
            <color indexed="81"/>
            <rFont val="Tahoma"/>
            <family val="2"/>
          </rPr>
          <t>Auteur:</t>
        </r>
        <r>
          <rPr>
            <sz val="9"/>
            <color indexed="81"/>
            <rFont val="Tahoma"/>
            <family val="2"/>
          </rPr>
          <t xml:space="preserve">
Loi / Arrêté / Décret / Circulaire/directive/ schéma départemental / Engagement volontaire...</t>
        </r>
      </text>
    </comment>
  </commentList>
</comments>
</file>

<file path=xl/sharedStrings.xml><?xml version="1.0" encoding="utf-8"?>
<sst xmlns="http://schemas.openxmlformats.org/spreadsheetml/2006/main" count="488" uniqueCount="389">
  <si>
    <t>N°</t>
  </si>
  <si>
    <t>1.1</t>
  </si>
  <si>
    <t>1.2</t>
  </si>
  <si>
    <t>1.3</t>
  </si>
  <si>
    <t>1.4</t>
  </si>
  <si>
    <t>Relations et conditions de travail</t>
  </si>
  <si>
    <t>2.1</t>
  </si>
  <si>
    <t>2.2</t>
  </si>
  <si>
    <t>2.3</t>
  </si>
  <si>
    <t>2.4</t>
  </si>
  <si>
    <t>2.5</t>
  </si>
  <si>
    <t>Environnement</t>
  </si>
  <si>
    <t>3.1</t>
  </si>
  <si>
    <t>3.2</t>
  </si>
  <si>
    <t>3.3</t>
  </si>
  <si>
    <t>3.4</t>
  </si>
  <si>
    <t>3.5</t>
  </si>
  <si>
    <t>4.1</t>
  </si>
  <si>
    <t>4.2</t>
  </si>
  <si>
    <t>4.3</t>
  </si>
  <si>
    <t>4.5</t>
  </si>
  <si>
    <t>6.1</t>
  </si>
  <si>
    <t>6.2</t>
  </si>
  <si>
    <t>5.2</t>
  </si>
  <si>
    <t>5.3</t>
  </si>
  <si>
    <t xml:space="preserve">L’entreprise développe le capital humain de ses collaborateurs au service de leur employabilité </t>
  </si>
  <si>
    <t>Question centrale 
/ Thème</t>
  </si>
  <si>
    <t>1.5</t>
  </si>
  <si>
    <t>1.6</t>
  </si>
  <si>
    <t>x</t>
  </si>
  <si>
    <t>Rédacteur</t>
  </si>
  <si>
    <t xml:space="preserve">Année </t>
  </si>
  <si>
    <t xml:space="preserve">                                                                            </t>
  </si>
  <si>
    <t>Indicateur</t>
  </si>
  <si>
    <t>Valeur</t>
  </si>
  <si>
    <t>Unité</t>
  </si>
  <si>
    <t>Commentaires</t>
  </si>
  <si>
    <t>GOUVERNANCE</t>
  </si>
  <si>
    <t>O</t>
  </si>
  <si>
    <t>Signature charte /politique d'engagement Bioentreprisedurable pour l'année en cours</t>
  </si>
  <si>
    <t>Oui /non</t>
  </si>
  <si>
    <t>Actions engagées en lien avec la démarche dans l'année</t>
  </si>
  <si>
    <t>Nombre</t>
  </si>
  <si>
    <t>CA</t>
  </si>
  <si>
    <t>€</t>
  </si>
  <si>
    <t>Part du CA en AB</t>
  </si>
  <si>
    <t>%</t>
  </si>
  <si>
    <t>Encours Client</t>
  </si>
  <si>
    <t>Part des Investissements dans les filières</t>
  </si>
  <si>
    <t>Effectifs</t>
  </si>
  <si>
    <t>F</t>
  </si>
  <si>
    <t xml:space="preserve">Part des parties prenantes externes sensibilisées à la RSE et la démarche </t>
  </si>
  <si>
    <t>Evolution masse salariale</t>
  </si>
  <si>
    <t>Part du CA en Commerce équitable</t>
  </si>
  <si>
    <t>Part des fournisseurs audités annuellement</t>
  </si>
  <si>
    <t>Nombre de groupes de travail annuels</t>
  </si>
  <si>
    <t>plus ou moins %</t>
  </si>
  <si>
    <t>Nombre de clients distributeurs référencés</t>
  </si>
  <si>
    <t>Part de la filière d'approvisionnement sensibilisée / accompagnée dans les bonnes pratiques agricoles</t>
  </si>
  <si>
    <t>Nombre d'actions de sensibilisations auxquelles a contribué l'entreprise</t>
  </si>
  <si>
    <t>Part des fournisseurs / prestataires certifiés ISO 14001</t>
  </si>
  <si>
    <t>% ou nombre</t>
  </si>
  <si>
    <t>Part des déchets triés et valorisés</t>
  </si>
  <si>
    <t>indicateurs consommation de papier</t>
  </si>
  <si>
    <t>ramettes / kg</t>
  </si>
  <si>
    <t>Indicateur consommation d'eau</t>
  </si>
  <si>
    <t>m3</t>
  </si>
  <si>
    <t>Indicateur de consommation électricité sur site</t>
  </si>
  <si>
    <t>KWh</t>
  </si>
  <si>
    <t>Indicateur de consommation de gaz sur site</t>
  </si>
  <si>
    <t>Indicateur de consommation de fioul sur site</t>
  </si>
  <si>
    <t>Part d'achat d'énergie renouvelables</t>
  </si>
  <si>
    <t>Part des chauffeurs formés à l'éco-conduite</t>
  </si>
  <si>
    <t>Part des produits ayant bénéficié d'une ACV</t>
  </si>
  <si>
    <t xml:space="preserve">Taux de remplissage camion </t>
  </si>
  <si>
    <t>Emissions globales de CO2 (Bilan carbone)</t>
  </si>
  <si>
    <t>Teq CO2</t>
  </si>
  <si>
    <t>Part des prestataires transporteurs objectifs CO2</t>
  </si>
  <si>
    <t xml:space="preserve">Indicateur de consommation de carburant </t>
  </si>
  <si>
    <t>Litres ou L/100km</t>
  </si>
  <si>
    <t>Part des activités couvertes par un SMQ / IFS</t>
  </si>
  <si>
    <t>Indicateurs de satisfaction clients</t>
  </si>
  <si>
    <t>turn-over</t>
  </si>
  <si>
    <t>Indicateurs formations : % de masse salariale /ou % réalisé par rapport au prévisionnel</t>
  </si>
  <si>
    <t>Indicateurs formations : % de personnes formées dans l'année</t>
  </si>
  <si>
    <t xml:space="preserve">Indicateurs apprentissage </t>
  </si>
  <si>
    <t>nb d'apprentis</t>
  </si>
  <si>
    <t>Nombre d'accident de travail (avec arrêt de travail)</t>
  </si>
  <si>
    <t>nb</t>
  </si>
  <si>
    <t>Nombre d'accident / incidents de travail (sans arrêt)</t>
  </si>
  <si>
    <t>Evolution des accidents de travail vs AP</t>
  </si>
  <si>
    <t>Absentéisme</t>
  </si>
  <si>
    <t>Part des salariés formés à la démarche Bioentreprisedurable</t>
  </si>
  <si>
    <t>Indicateurs de bien-être et de satisfaction des collaborateurs</t>
  </si>
  <si>
    <t>à définir</t>
  </si>
  <si>
    <t>Part du CA mécénat / sponsoring en local</t>
  </si>
  <si>
    <t>nb / €</t>
  </si>
  <si>
    <t>Poids en termes d'emploi / richesse indirect(e) (local footprint)</t>
  </si>
  <si>
    <t>Part lié au soutien des filières (mécénat / partenariat) : national / international</t>
  </si>
  <si>
    <t xml:space="preserve">LOYAUTE, DES PRATIQUES </t>
  </si>
  <si>
    <t>ENVIRONNEMENT</t>
  </si>
  <si>
    <t xml:space="preserve">Objectif Année X </t>
  </si>
  <si>
    <t>RELATIONS ET CONDITIONS DE TRAVAIL</t>
  </si>
  <si>
    <t>ANCRAGE TERRITORIAL</t>
  </si>
  <si>
    <t xml:space="preserve">Colonne à renseigner
</t>
  </si>
  <si>
    <t>4.4</t>
  </si>
  <si>
    <t>4.6</t>
  </si>
  <si>
    <t>Insérer les colonnes A à H</t>
  </si>
  <si>
    <t>Actions proposées par l'entreprise pour l'amélioration</t>
  </si>
  <si>
    <t>documents justificatifs</t>
  </si>
  <si>
    <t>Responsable de l'action</t>
  </si>
  <si>
    <t>Délai de mise en œuvre</t>
  </si>
  <si>
    <t>Objectif / cible</t>
  </si>
  <si>
    <t>Etat d'avancement / réalisation</t>
  </si>
  <si>
    <r>
      <t xml:space="preserve">Plan d'actions année </t>
    </r>
    <r>
      <rPr>
        <b/>
        <sz val="9"/>
        <color rgb="FF00B050"/>
        <rFont val="Calibri Light"/>
        <family val="2"/>
        <scheme val="major"/>
      </rPr>
      <t>XXXX</t>
    </r>
  </si>
  <si>
    <t>Bonne pratique inhérente 
aux acteurs de la bio</t>
  </si>
  <si>
    <t>Documents clés associés 
à la boite à outils</t>
  </si>
  <si>
    <t>…</t>
  </si>
  <si>
    <t>[Attestation CERFA n°11580*03 pour défiscalisation des dons alimentaires]</t>
  </si>
  <si>
    <t>Dossier d’agrément sanitaire communautaire lors inspections DDCSPP</t>
  </si>
  <si>
    <t>Rapport annuel CHSCT (inspection du travail)</t>
  </si>
  <si>
    <t>Récépissé de déclaration, arrêté préfectoral, convention rejets avec collectivités… à présenter lors contrôles réglementaires environnementaux pour ICPE classées en régime DC (déclaration contrôlée) aux organismes agréés ou autorités (pour ICPE classées autorisation ou enregistrement)</t>
  </si>
  <si>
    <t>Règlement européen AB</t>
  </si>
  <si>
    <t>Signature des CGV</t>
  </si>
  <si>
    <t>Vérifications périodiques des installations (électriques/sécurité)</t>
  </si>
  <si>
    <t>Règlementation locale de circulation (transport) + attestation agrément délivrée par CEMAFROID pour semi réfrigérantes</t>
  </si>
  <si>
    <t>Affichages règlementaires sur site</t>
  </si>
  <si>
    <t>Affichage obligatoire sécurité sur site</t>
  </si>
  <si>
    <t>PV d'élection / carence des IRP (seuil des 50 collaborateurs)</t>
  </si>
  <si>
    <t>Autorisations de déversements / rejets aqueux</t>
  </si>
  <si>
    <t>Cotisations URSSAF / RSI</t>
  </si>
  <si>
    <t>Document Unique d'Evaluation des Risques Professionnels</t>
  </si>
  <si>
    <t>conforme/non-conforme</t>
  </si>
  <si>
    <t>date</t>
  </si>
  <si>
    <t>exigences locales</t>
  </si>
  <si>
    <t>Protection des données</t>
  </si>
  <si>
    <t>Périmètre / Activité concernée</t>
  </si>
  <si>
    <t>moyens mis en œuvre</t>
  </si>
  <si>
    <t>implication pour l'entreprise</t>
  </si>
  <si>
    <t>Evaluation de la conformité</t>
  </si>
  <si>
    <t>Applicabilité (Oui / non)</t>
  </si>
  <si>
    <t>disponibilité (lieu)</t>
  </si>
  <si>
    <t>Description</t>
  </si>
  <si>
    <t>Références / intitulé du document</t>
  </si>
  <si>
    <t>Type de document</t>
  </si>
  <si>
    <t>Date du document</t>
  </si>
  <si>
    <t>Thème</t>
  </si>
  <si>
    <t>Mis à jour le :</t>
  </si>
  <si>
    <t>Auteur:</t>
  </si>
  <si>
    <t xml:space="preserve">EXIGENCES REGLEMENTAIRES ET AUTRES EXIGENCES </t>
  </si>
  <si>
    <t>LOYAUTE DES PRATIQUES</t>
  </si>
  <si>
    <t>ENVIRONEMENT</t>
  </si>
  <si>
    <t>QUESTIONS RELATIVES AUX CONSOMMATEURS ET A LEUR SECURITE</t>
  </si>
  <si>
    <t xml:space="preserve">A modifier ? </t>
  </si>
  <si>
    <t xml:space="preserve">V5  = identique au référentiel en vigueur en 2019
Partie à revoir avec le Synabio pour intégrer les apport du travail en cours sur les critères d'adhésion des membres au SYNABIO </t>
  </si>
  <si>
    <t>Obligatoire / 
facultatif</t>
  </si>
  <si>
    <t xml:space="preserve">Ajouts nécéssaires ? </t>
  </si>
  <si>
    <t>&gt; DUER, Tableau de suivi des indicateurs</t>
  </si>
  <si>
    <t>&gt; Procédure création nouveau produits, fiches produit, liste des ingrédients</t>
  </si>
  <si>
    <t>Exigences</t>
  </si>
  <si>
    <t>Thèmes</t>
  </si>
  <si>
    <t xml:space="preserve">Exemples de justificatifs </t>
  </si>
  <si>
    <t xml:space="preserve">L’entreprise identifie ses enjeux sociaux et défini une politique responsable des ressources humaines </t>
  </si>
  <si>
    <t xml:space="preserve">L'entreprise offre une rémunération et des avantages salariaux valorisants et attractifs pour ses salariés 
</t>
  </si>
  <si>
    <t>L'entreprise contribue au développement d'une production agricole bio respectueuse de l'environnement et de la biodiversité</t>
  </si>
  <si>
    <t xml:space="preserve">L'entreprise contribue à une distribution et une consommation durable de ses produits </t>
  </si>
  <si>
    <t>L'entreprise limite l'empreinte environnementale de ses emballages</t>
  </si>
  <si>
    <t>Loyauté des pratiques commerciales</t>
  </si>
  <si>
    <t>Ancrage territorial</t>
  </si>
  <si>
    <t>L’entreprise s’engage dans des actions de solidarité au service du développement durable</t>
  </si>
  <si>
    <t>&gt; Listing clients
&gt; Analyse des retours de satisfaction des clients</t>
  </si>
  <si>
    <t>B</t>
  </si>
  <si>
    <t>C</t>
  </si>
  <si>
    <t>D</t>
  </si>
  <si>
    <t>A</t>
  </si>
  <si>
    <t xml:space="preserve">Liste choix </t>
  </si>
  <si>
    <t xml:space="preserve">Coéficient </t>
  </si>
  <si>
    <t>_</t>
  </si>
  <si>
    <t xml:space="preserve">Nb d'exigence </t>
  </si>
  <si>
    <t xml:space="preserve">Nb de points max  selon pondération théorique </t>
  </si>
  <si>
    <t>Pondération corrigée %</t>
  </si>
  <si>
    <t>Pondération théorique %</t>
  </si>
  <si>
    <t>Note</t>
  </si>
  <si>
    <t>Nb de points obtenus pondérés</t>
  </si>
  <si>
    <t>Nb de points max selon pondérération corrigée</t>
  </si>
  <si>
    <t>Nb de points obtenus / exigence</t>
  </si>
  <si>
    <t xml:space="preserve">Partie à masquer dans la version finale avec cellules vérouillée </t>
  </si>
  <si>
    <t xml:space="preserve">Nb de points obetnus /thème </t>
  </si>
  <si>
    <t>&gt; Plan de formation, fiches de poste, comptes rendus des entretiens professionnels</t>
  </si>
  <si>
    <t>&gt; Rapport d'étude d'écoconception,
&gt; Catalogue produit avec des spécifications sur les emballages</t>
  </si>
  <si>
    <t>Les points bloquants</t>
  </si>
  <si>
    <t>Exemples d'indicateurs 
de performance</t>
  </si>
  <si>
    <t>Gouvernance de l'entreprise</t>
  </si>
  <si>
    <t>&gt; Tableau de suivi des indicateurs
&gt; Support de reporting 
&gt; Modalité d'informations des salariés</t>
  </si>
  <si>
    <t>&gt; Matrice importance / performance, analyse de matérialité, 
&gt; Engagement de la direction, OU politique RSE, OU charte Bio Entreprise Durable personnalisée</t>
  </si>
  <si>
    <t>&gt; Outils utilisés (analyse de risque, cartographie des fournisseurs, ...)
&gt; Politique Achats Responsable</t>
  </si>
  <si>
    <t xml:space="preserve">&gt; Contrats d'achats et CGA
&gt; Analyse des questionnaires satisfaction des fournisseurs
&gt; Tableau de suivi des indicateurs
&gt; Certificats commerce équitable si existant
</t>
  </si>
  <si>
    <t xml:space="preserve">&gt; Cartographie des risques
&gt; Contrats clients, CGV
&gt; Charte éthique, documents et actions de sensibilisation interne, </t>
  </si>
  <si>
    <t>&gt; analyse HACCP
&gt; Compte rendu audit / évaluation fournisseur 
&gt; plan de contrôle analytique
&gt; Plan de nettoyage
&gt; Procédure de gestion des rappels</t>
  </si>
  <si>
    <t>&gt; Suivi des réclamations clients/consommateurs, litiges, questions
&gt; Documents de communication avec les consommateurs</t>
  </si>
  <si>
    <t>&gt; Outils d'analyse (ACV globale ou ESQCV, Analyse de risque fournisseur et/ou matières premières, Bilan Carbone.
&gt; Plan d'action, Fiche produit, processus R&amp;D</t>
  </si>
  <si>
    <t>&gt; CR d'évènements, d'action de sensibilisation ou de communication
&gt; Listing d'adhésion à des réseaux, CR d'activités
&gt; Indicateurs sur les achats en local</t>
  </si>
  <si>
    <t>2. Note globale de conformité au référentiel</t>
  </si>
  <si>
    <t xml:space="preserve">CA </t>
  </si>
  <si>
    <t>CR</t>
  </si>
  <si>
    <t>Compte-Rendu</t>
  </si>
  <si>
    <t>PP</t>
  </si>
  <si>
    <t>Parties prenantes</t>
  </si>
  <si>
    <t>DD</t>
  </si>
  <si>
    <t>Développement Durable</t>
  </si>
  <si>
    <t>DPEF</t>
  </si>
  <si>
    <t>Déclaration de Performance Extra-Financière</t>
  </si>
  <si>
    <t>BDES</t>
  </si>
  <si>
    <t>GPEC</t>
  </si>
  <si>
    <t>Gestion Prévisionnelle de l'Emploi et des Compétences</t>
  </si>
  <si>
    <t>Base de Données Economiques et Sociales</t>
  </si>
  <si>
    <t xml:space="preserve">IRP </t>
  </si>
  <si>
    <t>Instances Représentatives du Personnel</t>
  </si>
  <si>
    <t>DUER</t>
  </si>
  <si>
    <t>Document Unique d'Evaluation des Risques</t>
  </si>
  <si>
    <t>AT</t>
  </si>
  <si>
    <t>Accident du Travail</t>
  </si>
  <si>
    <t xml:space="preserve">TF / TG </t>
  </si>
  <si>
    <t>Taux de Fréquence / Taux de Gravité</t>
  </si>
  <si>
    <t>ACV</t>
  </si>
  <si>
    <t>Analyse de Cycle de Vie</t>
  </si>
  <si>
    <t>ESQCV</t>
  </si>
  <si>
    <t>Analyse Simplifiée et Qualitative du Cycle de Vie</t>
  </si>
  <si>
    <t>BSD</t>
  </si>
  <si>
    <t>Bordereau de Suivi des Déchets</t>
  </si>
  <si>
    <t>Date Limite de Consommation</t>
  </si>
  <si>
    <t>DLC</t>
  </si>
  <si>
    <t>CGV</t>
  </si>
  <si>
    <t>Conditions Générales de Vente</t>
  </si>
  <si>
    <t>HACCP</t>
  </si>
  <si>
    <t xml:space="preserve">Hazard Analysis Critical Control Point </t>
  </si>
  <si>
    <t>KPIs</t>
  </si>
  <si>
    <t>Key Performance Indicators (indicateurs clefs de performance)</t>
  </si>
  <si>
    <t>Chiffre d'Affaire</t>
  </si>
  <si>
    <t>L'entreprise favorise le dialogue social et les modes de management participatifs avec l'ensemble de ses collaborateurs</t>
  </si>
  <si>
    <t xml:space="preserve">
L’entreprise participe au rayonnement et au dynamisme économique de ses territoires d'ancrage</t>
  </si>
  <si>
    <t xml:space="preserve">Pratiques d'achat et de vente responsables </t>
  </si>
  <si>
    <t>6.3</t>
  </si>
  <si>
    <t xml:space="preserve">1. Notes par thèmes </t>
  </si>
  <si>
    <t>Résultats de l'évaluation</t>
  </si>
  <si>
    <t>L’entreprise sensibilise son territoire à l’alimentation biologique</t>
  </si>
  <si>
    <t>Qualité des produits</t>
  </si>
  <si>
    <t>5.1</t>
  </si>
  <si>
    <t xml:space="preserve">&gt; Outils de communication interne
&gt; Outils et CR des actions de consultation interne
&gt; CR des actions envers les actionnaires-investisseurs
</t>
  </si>
  <si>
    <t>&gt; CR d'évènements, d'actions de sensibilisation ou de communication</t>
  </si>
  <si>
    <t>L'entreprise améliore son empreinte environnementale dans l'exercice de son activité de transformation</t>
  </si>
  <si>
    <t>&gt; Nb d'interventions (écoles, événements locaux,…)
&gt; Taux de participation aux portes ouvertes
&gt; Volumes de produits vendus à des circuits de distribution locaux</t>
  </si>
  <si>
    <t xml:space="preserve">&gt; Taux d'analyses partagées dans Sécurbio
&gt; Taux de réclamation consommateurs
&gt; Délai moyen de réponse aux consommateurs
&gt; Taux de retrait de produit/an
</t>
  </si>
  <si>
    <t xml:space="preserve">&gt; % de MP analysées 
&gt; Taux de non-conformité après analyses
&gt; Délai moyen de traitement des non-conformités 
&gt; Taux de suivi des fournisseurs </t>
  </si>
  <si>
    <t xml:space="preserve">&gt; Répartition des clients par chiffre d'affaire
&gt; Nb total de clients
&gt; Taux de satisfaction client
&gt; Nb de références développées avec les clients </t>
  </si>
  <si>
    <t>&gt; Part de collaborateurs sensibilisés
&gt; Nombre de personnes référentes pour le dispositif de prévention</t>
  </si>
  <si>
    <t>&gt; Taux de remplissage des camions
&gt; Volumes pris en charge par des prestataires transporteurs 
&gt; Indicateur émissions C02</t>
  </si>
  <si>
    <t>&gt; Nombre d'indicateurs  environnementaux suivis (relatifs aux impacts significatifs), 
&gt; Bilan GES / Écoconception
&gt; % des produits avec ACV</t>
  </si>
  <si>
    <t>&gt; Politique salariale
&gt; Contrats de protection sociale
&gt; Tableau de suivi des enquêtes ou sondages en lien avec la qualité de vie au travail
&gt; Liste des avantages salariaux</t>
  </si>
  <si>
    <t>&gt; Nb d'accords de branches 
&gt; % d'embauche de jeunes/séniors/CDI
&gt; % d'absentéisme 
&gt; % de turn-over</t>
  </si>
  <si>
    <t xml:space="preserve">&gt; Nombre d'indicateurs extra-financiers suivis
&gt; Nombre d'indicateurs extra-financiers communiqués en externe, en interne </t>
  </si>
  <si>
    <t>&gt; % de PP externes informées / sensibilisées
&gt; % de PP externes impliquées</t>
  </si>
  <si>
    <t xml:space="preserve">&gt; Nb d'actions de sensibilisation par an 
&gt; % des salaires sensibilisés
&gt; % de salariés impliqué dans la construction et la mise en œuvre
&gt; % des actionnaires-investisseurs ciblés </t>
  </si>
  <si>
    <t>Liste des abréviations</t>
  </si>
  <si>
    <t>Constats</t>
  </si>
  <si>
    <t>Le cahier des charges BioED</t>
  </si>
  <si>
    <t xml:space="preserve">L'entreprise identifie ses enjeux RSE et inscrits des engagements au cœur de sa stratégie d'entreprise </t>
  </si>
  <si>
    <t>L’entreprise partage ses engagements RSE auprès de ses parties prenantes externes</t>
  </si>
  <si>
    <t xml:space="preserve">Le référentiel BioED défini un certain nombre de points bloquants (KO) liés à des exigences réglementaires applicables aux entreprises de la bio. </t>
  </si>
  <si>
    <t xml:space="preserve">Chaque entreprise doit être en mesure de garantir : </t>
  </si>
  <si>
    <t>L'entreprise se donne les moyens de déployer ses engagements RSE dans une démarche d'amélioration continue</t>
  </si>
  <si>
    <t>L’entreprise sensibilise et implique ses parties prenantes internes dans la mise en œuvre de sa démarche RSE</t>
  </si>
  <si>
    <t>L’entreprise intègre la RSE dans la mesure de sa performance globale et en rend compte auprès de ses parties prenantes</t>
  </si>
  <si>
    <t>L’entreprise garantie un cadre de travail sûr et agréable à l'ensemble de ses collaborateurs</t>
  </si>
  <si>
    <t>L'entreprise identifie ses impacts environnementaux sur l'ensemble du cycle de vie de ses produits</t>
  </si>
  <si>
    <t>&gt; Politique/ charte achats responsables
&gt; Tableau de suivi des Indicateurs,
&gt; Cahier des charges fournisseurs,
&gt; Procédure et process achat, 
&gt; Plan d'action RSE sur la partie achats</t>
  </si>
  <si>
    <t>Santé, sécurité et naturalité des produits</t>
  </si>
  <si>
    <t>Commentaire</t>
  </si>
  <si>
    <t>Mot de passe pour dévérouiller la feuille = OngletLibre</t>
  </si>
  <si>
    <t>&gt; Outils de communication externe (présentations institutionnelles et commerciales, site internet, rapport RSE, etc.) 
&gt; CR des actions d'implication des parties prenantes</t>
  </si>
  <si>
    <t>&gt; Nb de partenariats 
&gt; Montant de mécénat annuel 
&gt; Temps alloué aux salariés pour du mécénat de compétences
&gt; Nb de projets co-construits avec des ONG</t>
  </si>
  <si>
    <t xml:space="preserve">Global Reporting Initiative </t>
  </si>
  <si>
    <t>GRI</t>
  </si>
  <si>
    <t>Comité Social et Economique</t>
  </si>
  <si>
    <t>CSE</t>
  </si>
  <si>
    <t>Santé et Sécurité au Travail</t>
  </si>
  <si>
    <t>SST</t>
  </si>
  <si>
    <t xml:space="preserve">Troubles Musculosquelettiques </t>
  </si>
  <si>
    <t>TMS</t>
  </si>
  <si>
    <t>EIA</t>
  </si>
  <si>
    <t>Entretien Individuel Annuel</t>
  </si>
  <si>
    <t>&gt; Contrats de travail, comptes rendus d'entretiens EIA
&gt; Tableau de suivi des indicateurs, 
&gt; Processus de recrutement</t>
  </si>
  <si>
    <t>GES</t>
  </si>
  <si>
    <t>Gaz à Effet de Serre</t>
  </si>
  <si>
    <t>DIB</t>
  </si>
  <si>
    <t>Déchets Industriels Banals</t>
  </si>
  <si>
    <t>CGA</t>
  </si>
  <si>
    <t>Conditions Générales d'Achat</t>
  </si>
  <si>
    <t xml:space="preserve">MP </t>
  </si>
  <si>
    <t>Matières Premières</t>
  </si>
  <si>
    <t xml:space="preserve">SAV </t>
  </si>
  <si>
    <t>Service Après Vente</t>
  </si>
  <si>
    <t>GABB</t>
  </si>
  <si>
    <t>Groupement des Agriculteurs Biologiques et Biodynamiques</t>
  </si>
  <si>
    <t>CRITT</t>
  </si>
  <si>
    <t>Centre Régional d'Innovation et de Transfert de Technologies Agroalimentaires</t>
  </si>
  <si>
    <t>&gt; Tableau d'analyse et de hiérarchisation  des parties prenantes, méthodologie de hiérarchisation, 
&gt; CR des actions de dialogue avec les parties prenantes, 
&gt; Document d'analyse des attentes et des décisions internes prises en conséquence</t>
  </si>
  <si>
    <t>&gt; Nb de parties prenantes identifiées 
&gt; % de parties prenantes engagées dans un processus de le dialogue
&gt; Fréquence  de dialogue par catégories de parties prenantes</t>
  </si>
  <si>
    <t xml:space="preserve">&gt; Nombre de salariés/métiers associés à la gouvernance RSE
&gt; Moyens humains / financiers / techniques alloués à la démarche
&gt; % des salariés formés sur la démarche RSE globale ou sur leur périmètre opérationnel
&gt; Fréquence de suivi / revue du plan d’action  </t>
  </si>
  <si>
    <t>&gt;  Comptes rendus de réunion RSE, de la dernière revue de direction,
&gt; Plans d'action RSE, 
&gt; Tableau de suivi des indicateurs, 
&gt; Fiche(s) de poste du pilote et/ou des membres du comité</t>
  </si>
  <si>
    <t xml:space="preserve">&gt; Taux de formation par genre et catégorie de salariés 
&gt; Budget alloué à la formation  
&gt; Nombre moyen d'heures de formation par an, par salarié, par sexe et par catégorie professionnelle 
&gt; % de salariés bénéficiant d’entretiens annuelles d’évaluation </t>
  </si>
  <si>
    <t>&gt; Nb de réunions des IRP/an
&gt; Nb accords collectifs signés
&gt; % de salariés consultés /an
&gt; Délai minimal de préavis en cas de changement opérationnel</t>
  </si>
  <si>
    <t>&gt; Ecart entre le salaire le plus faible et le plus élevé 
&gt; Part variable des salaires adossée à la performance RSE
&gt; Ratio du salaire de base et de la rémunération des femmes par rapport aux hommes par catégorie professionnelle</t>
  </si>
  <si>
    <t xml:space="preserve"> &gt; % des approvisionnements certifiés AB
 &gt; % des approvisionnements certifiés en biodynamie
&gt; Budget alloué au soutien et à l’accompagnement des filières agricoles</t>
  </si>
  <si>
    <t>&gt; Consommation d'eau par tonne de produit
&gt; Consommation d'énergie par tonne de produit
&gt; Volumes de déchets triés/recyclés/revalorisés
&gt; Volumes de pertes de matières premières / produits finis 
&gt; Pourcentage de salariés sensibilisés aux écogestes</t>
  </si>
  <si>
    <t>&gt; % de catégories d'achats analysées selon une grille d’évaluation des risques RSE
&gt; % de fournisseurs et prestataires certifiés (environnement, commerce équitable, RSE)</t>
  </si>
  <si>
    <t>&gt; % de fournisseurs ayant fait l’objet d’un audit RSE 
&gt; % de fournisseurs avec qui des plans d’actions RSE ont été mis en place 
&gt; % d'achats avec des critères RSE (en volumes) au global et par catégorie d’achat</t>
  </si>
  <si>
    <t>&gt; Part de matières 1ères certifiées commerce équitable
&gt; Taux de contractualisation
&gt; Taux de satisfaction fournisseurs
&gt; Ancienneté fournisseur
&gt; Dépendance du fournisseur vis-à-vis de l'entreprise
&gt; Délai moyen de paiement des fournisseurs</t>
  </si>
  <si>
    <t>&gt; % de matières premières locales (en volume)
&gt; Nb d'interventions/mandat auprès des filières agricoles
&gt; Budget alloué a des projets d’aide au développement de filière</t>
  </si>
  <si>
    <t>&gt; Nb de participation à des événements locaux
&gt; % d'achats généraux réalisé au niveau local
&gt; Nb d'emplois directs créés localement</t>
  </si>
  <si>
    <t>&gt; Nombre d'accidents/an
&gt; Taux de fréquence
&gt; Taux de gravité
&gt; Etat d'avancement du plan d'action DUER
&gt; % des salariés couverts par une mutuelle complémentaire</t>
  </si>
  <si>
    <t>L'entreprise identifie ses risques qualité et dispose de bonnes pratiques concernant la gestion des risques qualité en Agriculture Biologique</t>
  </si>
  <si>
    <t>&gt; % de recettes avec une liste d'ingrédients courte
&gt; % d'additifs/arômes utilisés 
&gt; Taux de recette sans arômes
&gt; Taux de sucre/sel 
&gt; % d’acides gras oméga 3</t>
  </si>
  <si>
    <t>Les points bloquants ou KO sont des points incontournables d’éthique et de réglementation que toute entreprise labellisée BioED est tenue de respecter. 
Cependant, l’audit d’évaluation BioED ne constitue pas un audit réglementaire. Ainsi, si lors de l’audit, le non-respect de l’un de ces points bloquants est détecté, l’auditeur le mentionnera dans le rapport d’audit. L’organisme de certification, à réception du rapport de l’auditeur, étudiera alors le point bloquant identifié, demandera au besoin des éléments complémentaires à l’entreprise. Ces éléments pourront être collectés soit à distance soit via un audit sur site complémentaire (défini par l’OC en fonction de la gravité du point bloquant détecté et des besoins de l’OC pour pouvoir mener une analyse pertinente). À la suite de son analyse, le chargé de certification prendra une décision de maintien sous condition, de réduction, de suspension ou de retrait de la labellisation.</t>
  </si>
  <si>
    <t>Notation</t>
  </si>
  <si>
    <t>Echelle de notation</t>
  </si>
  <si>
    <t xml:space="preserve">L'échelle de notation : </t>
  </si>
  <si>
    <t>L'entreprise fait preuve de transparence sur la conception de ses produits</t>
  </si>
  <si>
    <t>5.4</t>
  </si>
  <si>
    <t>L'entreprise garantit le bien-être animal tout au long de la chaîne de valeur</t>
  </si>
  <si>
    <t xml:space="preserve">&gt; Charte bien-être animal
&gt; Engagements des fournisseurs d’ingrédients
&gt; Labels dédiés </t>
  </si>
  <si>
    <t>&gt; Part de fournisseurs engagés à travers une charte 
&gt; Nb d'audits fournisseurs par an
&gt; Part de fournisseurs  labelisés</t>
  </si>
  <si>
    <r>
      <t xml:space="preserve">Axes de travail 
</t>
    </r>
    <r>
      <rPr>
        <sz val="14"/>
        <color theme="0"/>
        <rFont val="Geomanist Bold"/>
      </rPr>
      <t>(et exemples de moyens)</t>
    </r>
  </si>
  <si>
    <t>L'entreprise prend en compte les attentes de ses parties prenantes dans sa stratégie</t>
  </si>
  <si>
    <t xml:space="preserve">&gt; Processus achats responsables
&gt; Analyse de risques déforestation
&gt; Modalités d'accompagnement des fournisseurs
&gt; CR d'évènements ou d'actions de sensibilisation </t>
  </si>
  <si>
    <t>&gt; Tableau de suivi des consommations, 
&gt; Registre des déchets, BSD (Bordereau de suivi des déchets)
&gt; Diagnostic biodiversité du site
&gt; CR des actions de sensibilisation aux éco-gestes
&gt; Plans de mobilité</t>
  </si>
  <si>
    <t>- Réduire les volumes de ses emballages (ex : développement du vrac, réduction du volume et du poids des emballages…) 
-  Améliorer la recyclabilité de ses emballages (ex : choix de mono-matériaux, limitation des perturbateurs de recyclabilité...) 
- Orienter la R&amp;D vers des matériaux à moindre impact environnemental (ex : veille technologique, favoriser l'intégration de matières recyclées...)
- Encourager et participer au réemploi, au recyclage et/ou à la revalorisation de ses emballages (ex : pédagogie sur les consignes de tri, mise en place de programme de collecte...)</t>
  </si>
  <si>
    <t xml:space="preserve">&gt; Nb de références développées en vrac
&gt; Nb de packaging avec les consignes de tri
&gt; Part des emballages écoconçus
&gt; Nb de projet de recherches emballages 
&gt; Nb de publication sur le recyclage 
&gt; Part d'emballages réemployables </t>
  </si>
  <si>
    <t xml:space="preserve">L'entreprise assure la traçabilité de ses approvisionnements et maîtrise ses risques RSE à travers une politique d'achats responsables </t>
  </si>
  <si>
    <t>L'entreprise contribue au développement et à la pérennisation des filières bio
AMONT</t>
  </si>
  <si>
    <t>&gt; CR réunions/présentations avec des partenaires pour le développement de filières
&gt; Indicateurs sur la provenance des matières
&gt; Etudes filières</t>
  </si>
  <si>
    <t xml:space="preserve">L'entreprise garantit la naturalité et qualité nutritionnelle des produits à travers ses recettes, ses procédés et ses modes de production </t>
  </si>
  <si>
    <r>
      <t xml:space="preserve">L'entreprise met en œuvre sa stratégie Achats Responsables et accompagne ses fournisseurs dans une démarche de progrès </t>
    </r>
    <r>
      <rPr>
        <b/>
        <strike/>
        <sz val="12"/>
        <rFont val="Geomanist Bold"/>
      </rPr>
      <t xml:space="preserve">
</t>
    </r>
    <r>
      <rPr>
        <sz val="12"/>
        <rFont val="Geomanist Bold"/>
      </rPr>
      <t>AMONT</t>
    </r>
  </si>
  <si>
    <r>
      <t xml:space="preserve">L'entreprise entretient et développe des relations équitables et durables avec ses fournisseurs
</t>
    </r>
    <r>
      <rPr>
        <sz val="12"/>
        <rFont val="Geomanist Bold"/>
      </rPr>
      <t>AMONT</t>
    </r>
  </si>
  <si>
    <r>
      <t xml:space="preserve">L’entreprise prévient les risques liés à la corruption et à l'éthique
</t>
    </r>
    <r>
      <rPr>
        <sz val="12"/>
        <rFont val="Geomanist Bold"/>
      </rPr>
      <t>AVAL</t>
    </r>
  </si>
  <si>
    <r>
      <t xml:space="preserve">L’entreprise entretient des relations pérennes et équilibrées avec ses clients 
</t>
    </r>
    <r>
      <rPr>
        <sz val="12"/>
        <rFont val="Geomanist Bold"/>
      </rPr>
      <t>AVAL</t>
    </r>
  </si>
  <si>
    <t>- Identifier et cartographier tout groupe de personnes ou organisation ayant un impact ou pouvant être impacté par les actions de l'entreprise (ex : liste des parties prenantes, cartographie...) 
- Hiérarchiser ses parties prenantes selon le degré et le niveau de relation à date (ex : tableau d'analyse des parties prenantes...) 
- Engager et entretenir un dialogue régulier avec ses parties prenantes pour recueillir leurs attentes et adapter les actions de l'entreprise (ex : entretiens réguliers, consultations, ateliers de concertation, comité de parties prenantes...)</t>
  </si>
  <si>
    <t>- Identifier ses principaux enjeux RSE au regard des impacts de son activité et des attentes de ses parties prenantes (ex : exercice de priorisation, matrice de matérialité, analyse de risques type SWOT...) 
- Formaliser des engagements et objectifs RSE en réponse à ses principaux enjeux (ex : politique RSE, charte, manifeste...) 
- Inscrire la RSE dans les orientations stratégiques de l'entreprise (ex : ajout d'objectifs RSE dans la stratégie de l'entreprise, part variable adossée à la performance RSE...)
- Se doter d'une raison d'être et/ou d'une mission d'entreprise en réponse à ses enjeux (ex : définition et communication de sa raison d'être, obtention du statut d'entreprise à mission...)</t>
  </si>
  <si>
    <t>- Mettre en place un système de gouvernance RSE adapté et représentatif des différents métiers (ex : pilote RSE, comité RSE, groupes de travail thématiques, ambassadeurs RSE...)
- Construire un plan de progrès répondant aux principaux enjeux RSE de l'entreprise (ex : suivi d'objectifs et d'indicateurs d'action pertinents...)
- Mettre en place un suivi régulier du plan de progrès (ex : comité RSE, revue de direction, revue en conseil d'administration, comité de parties prenantes, comité éthique, audits croisés...)
- Développer les compétences des collaborateurs et mettre à disposition les moyens nécessaires à la mise en œuvre du plan de prgrès (ex : formations, ressources matérielles et financières, mesures incitatives...)</t>
  </si>
  <si>
    <t>- Développer la communication interne autour de la démarche RSE (ex : journal RSE interne, affichages, points réguliers d'information...) 
- Sensibiliser les collaborateurs aux enjeux du développement durable et encourager les comportements éco-responsables (ex : diffusion de film, conférences, veille RSE, ateliers de sensibilisation, visites inspirantes, journée DD...) 
- Impliquer les collaborateurs dans la mise en œuvre de la démarche RSE (ex : consultation internes sur les plans d'actions, contribution aux comités et groupes de travail, ambassadeurs RSE, systèmes de rémunération...)
- Sensibiliser et impliquer les actionnaires-investisseurs dans la mise en œuvre de la démarche RSE (ex: diffusion de la politique RSE, atelier de sensibilisation, implication...)</t>
  </si>
  <si>
    <t>- Communiquer de manière transparente sur sa démarche RSE auprès de ses parties prenantes externes (ex : rapport RSE, site internet, réseaux sociaux, manifestes...) 
- Impliquer ses parties prenantes externes dans la mise en œuvre de sa démarche RSE (ex : comité de parties prenantes, rencontres...)</t>
  </si>
  <si>
    <t xml:space="preserve">- Définir des indicateurs extra-financiers pertinents et les piloter dans le temps (ex: liste indicateurs GRI, reporting RSE...)
- Rendre compte de ses impacts en externe grâce à la publication de ces indicateurs (ex : reporting extra-financier, DPEF...)  
- Acculturer les salariés et actionnaires à la notion de performance globale de l'entreprise en communiquant sur les indicateurs RSE (ex : affichage, réunion de bilan annuel, présentation en revue de direction...)  </t>
  </si>
  <si>
    <t>- Identifier les enjeux sociaux de l'entreprise (ex : analyse risque/opportunité, diagnostic RH, bilan social, BDES, baromètres internes...)  
- Identifier et suivre des indicateurs RH pertinents pour l'entreprise (ex : écart de salaires entre le plus faible et le plus élevé, absentéisme, turn-over ...)
- Mettre en place des accords ou des politiques RH (ex : égalité H/F, transmission senior-junior, diversité, inclusion, etc...) 
- Formaliser ses engagements RH et développer sa marque employeur (ex : politique RH ...)
- Mettre en place un processus de recrutement transparent et équitable (ex : transparence sur les critères de sélection et les missions, délais de réponse, préparation des entretiens, respect des candidats, de la vie privée et de la confidentialité des informations ...)</t>
  </si>
  <si>
    <t>- Identifier et formaliser les missions et /ou rôles des salariés (ex : fiches de postes, fiches métier, référentiel emploi / compétences...) 
- Identifier les demandes de formation de l'ensemble des salariés (ex : entretiens annuels, tableau de suivi des demande de formation, entretiens professionnels...) 
- Identifier les besoins de formation actuels et futurs pour l'entreprise (ex : plan de développement des compétences...) 
- Informer l'ensemble des salariés de l'offre de formation et de leurs droits (ex : affichage, livret d'accueil...) 
- Favoriser la mobilité des salariés, interne et externe (ex : politique de GPEC, coaching, bilan de compétences, validation des acquis...)</t>
  </si>
  <si>
    <t>- Garantir les conditions d'une bonne application du dialogue social réglementaire (ex : élection des membres des IRP, réunion des IRP régulières, CSE ou équivalent, formation et valorisation des membres, accords sur l'organisation du travail...)
- Permettre un dialogue continu et large au sein de l'entreprise, au-delà des dispositions réglementaires (ex : consultations, boites à idées, groupes de travail thématiques ...)
- Impliquer l'ensemble des collaborateurs dans le projet d'entreprise par des modes de travail et de management participatifs (ex : responsabilisation / autonomisation des collaborateurs, participation aux processus de recrutement, management de proximité, management collaboratif, holacratie, entreprise libérée...)</t>
  </si>
  <si>
    <t>- Identifier et maîtriser les risques de Santé et Sécurité au Travail liés aux équipements, infrastructures, méthodes et process de l'entreprise (ex : DUER et plan d'action à jour, suivi des indicateurs AT, TF/TG, presqu’accidents...)
- Mettre en place une culture de santé et sécurité au travail dans un optique préventive (ex : suivi des presqu'accident, formation SST, Comité sécurité, équipements ergonomiques, diagnostic médecine du travail, prévention TMS et risques psychosociaux...)
- Proposer un cadre de travail et de pause agréable pour les salariés (ex : lieux de convivialité, aménagement des bureaux et des salles de pause, aménagements extérieurs...)</t>
  </si>
  <si>
    <t xml:space="preserve">- Instaurer une politique de rémunération transparente (ex : grille de salaires, critères d'octroi des primes...)
- Encourager un partage équitable de la valeur créée (ex : dispositifs de participation et d'intéressement négociés, épargne salariales, ratio maximal d'écart entre les rémunérations, plafonnement des rémunérations...)
- Proposer une protection sociale adaptée aux salariés (ex : choix d'une complémentaire santé adaptée, souscription à une prévoyance d'entreprise ...)
- Développer les avantages salariaux (ex : chèques cadeaux, chèques vacances, avantages en nature, sport, sorties culturelles...) </t>
  </si>
  <si>
    <t xml:space="preserve">- Identifier les enjeux environnementaux liés à la production des matières premières agricoles (ex : analyse de risques environnementaux, Planet Score, bilan carbone scope 3...) 
- Mesurer et piloter les impacts liés à ses activités de transformation (ex : suivi des factures, bilan énergétique, analyse environnementale, bilan carbone scope 1 et 2...) 
- Identifier les enjeux liés à la consommation de ses produits (ex : ESQCV, ACV...) 
- Intégrer les enjeux environnementaux dès la conception des produits (ex : critères environnementaux dans le cahier des charges R&amp;D, écoconception des produits...) </t>
  </si>
  <si>
    <t xml:space="preserve">- Suivre et réduire les consommations de ressources - eau, électricité, gaz - de ses process de production (ex: production d'énergies renouvelables, fonctionnement en circuits fermés, optimisation des outils et des process de production...) 
- Prévenir et valoriser les pertes de matières premières (ex : réalisation d'un bilan des pertes, valorisation des co-produits, optimisation des outils et des process...) 
- Réduire et valoriser les déchets (ex : réduction des emballages matières premières, réduction de la part de DIB, élimination des déchets dangereux via des filières spécialisées, mise en place de la collecte sélective, gestion de la fin de vie des produits périmés...) 
- Améliorer la performance énergétique de ses bâtiments (ex : éco-construction, isolations, rénovation énergétique ...) 
- Prévenir les pollutions - eau, air, bruit, odeurs - aux abords de ses sites de production (ex : mesure des nuisances, plan d'actions ...)
- Réduire les pressions exercées sur la biodiversité (ex: tonte différenciée; éco-pâturage; diminution des éclairages entre 23h et 6h, suppression des pesticides et des engrais de synthèse) et créer des habitats propices à son développement (ex : prairies permanentes, mares, bandes mellifères, haies, ruches, refuge à insectes, nichoirs, plantations d’arbres ...)
- Sensibiliser ses collaborateurs aux éco-gestes (ex: affichage, sensibilisation aux gestes de tri, empreinte numérique, programmes de co-voiturage, plan de mobilité...) </t>
  </si>
  <si>
    <t>- Ajuster l'offre aux besoins des consommateurs (ex: étude de marché pour le lancement de nouvelles gammes, précommandes...) 
- Réduire les impacts liés au transport des produits finis (ex : optimisation logistique, véhicules propres, formation à l'éco-conduite, réduction des emballages...) 
- Prévenir le gaspillage alimentaire auprès des distributeurs et consommateurs finaux (ex : DLC, conseils de conservation, recette anti-gaspi...) 
- Sensibiliser les consommateurs aux enjeux environnementaux des produits (ex : consignes de recyclage des emballages, campagne de sensibilisation, informations sur site internet/réseaux ...)</t>
  </si>
  <si>
    <t>- Analyser les risques et opportunités RSE de ses catégories d'achats, notamment le respect des droits de l'Homme, la préservation de l'environnement et la sécurisation des approvisionnements (ex : outils d'analyse de risques sociaux et environnementaux, cartographie des risques, cartographie des fournisseurs...)
- Formaliser ses engagements en matière d'achats responsables (ex : politique Achats Responsables...)
- Assurer la traçabilité de l'ensemble des matières premières jusqu'aux zones de production, notamment pour prévenir d'éventuels risques de déforestation (ex : outils de traçabilité, blockchain...)</t>
  </si>
  <si>
    <t>_ Formaliser et communiquer ses engagements à ses fournisseurs (ex : diffusion de la politique AR, signature d'une Charte AR par les fournisseurs...)
_ Intégrer des critères RSE dans l’évaluation et la sélection de ses fournisseurs (ex : questionnaire d'auto-évaluation, audits internes et externes, clauses RSE dans les appels d'offre, pondération des critères dans la note fournisseur...)
_ Accompagner ses fournisseurs dans une démarche d'amélioration de leurs pratiques (ex : évènements, formation, plan de suivi des actions des fournisseurs...)
_ Définir et suivre des indicateurs de performance pertinents pour l'entreprise (ex : part des fournisseurs à risque audités, taux de réponse aux questionnaires...)</t>
  </si>
  <si>
    <t>- Formaliser des pratiques contractuelles claires et équilibrées en réponse aux attentes des fournisseurs (ex : contractualisation pluriannuelle, délais de paiement raisonnables...) 
- S'engager en faveur d’une juste rémunération des producteurs en cohérence avec les principes du commerce équitable (ex : prix plancher, engagement en volume ou en prix,  équité financière basée sur le coût de revient, prime de développement, certification commerce équitable Nord-Sud ou Nord-Nord...)
- Suivre des indicateurs pour s'assurer de relations durables et équitables (ex : taux de contractualisation, dépendance mutuelle, ancienneté du fournisseur, part d'achat en commerce équitable...)</t>
  </si>
  <si>
    <t>- Accompagner la conversion et la diversification des cultures bio en réponse aux besoins de l’entreprise (ex : interventions auprès des filières agricoles, aides à la conversion, mise à disposition de conseils techniques...) 
- Participer aux projets collectifs de développement de la bio (ex : travail avec d'autres acteurs de la filière, engagements régionaux...)
- Consolider les filières en développant des collaborations avec des entreprises complémentaires (mutualisation, massification...)</t>
  </si>
  <si>
    <t>- Identifier les risques de corruption ou de conflits d'intérêt (Ex : Cartographie des risques en lien avec les processus de l'entreprise Gouvernance, RH, Achats, Commercial, Financement, ...)
- Formaliser des engagements en matière de lutte contre la corruption (ex : charte des valeurs, charte éthique, engagement de la direction, clauses spécifiques dans les contrats et CGV...)
- Sensibiliser et former les collaborateurs exposés aux risques de corruption ou conflit d'intérêt (ex : séminaire commerciaux, modules de formation, livret de sensibilisation...) 
- Mettre en place un dispositif de prévention (ex : procédure d'alerte interne, contrôle interne, ... )</t>
  </si>
  <si>
    <t>- Diversifier sa clientèle et les types de débouchés commerciaux pour limiter ses risques (ex: diversification géographique, diversification verticale ou intégration vers l'amont/vers l'aval, diversification horizontale vers des activités connexes...)
- Améliorer la connaissance des clients, de leurs attentes et nouveaux besoins, pour anticiper les innovations avec des clients spécifiques (ex: analyse des données clients, questionnaires client,  projet de co-développement de produit...)
- Renforcer la fidélisation des clients par de bonnes pratiques commerciales et une amélioration continue de la qualité de service (ex : service client, mesure de la satisfaction client, programme de fidélisation, visites régulières de(s) site(s) de production...)
- Sortir du cycle annuel des négociations (rdv annuels hors négociations commerciales, ouvrir la discussion sur un engagement pluri-annuel de la part du distributeur...)</t>
  </si>
  <si>
    <t xml:space="preserve">
'- Prévenir, évaluer et améliorer les risques de contamination chimiques et pesticides (ex : plans d'analyse ; utilisation de sécurbio ; procédure de gestion de crise; procédure de retrait / rappel; plan de progrès ...) 
- Prévenir, évaluer et améliorer les risques de contamination OGM / MGM (ex : plans d'analyse, veille sur les nouvelles technologies NBT...) 
- Utiliser des produits de N&amp;D efficaces ayant un impact le plus limité possible sur la sécurité des utilisateurs et l'environnement (ex : suivre les recommandations du Synabio, utilisation de produits Eco-labels ou éco-détergents...)
- Echanger avec ses pairs sur les sujets qualité (ex : Groupe de travail qualité du Synabio, journées thématiques...)</t>
  </si>
  <si>
    <t>- Limiter la sur-transformation des produits (ex : listes d'ingrédients courtes, ingrédients peu transformés, limitation du nombre d'additifs et auxiliaires technologiques, d'arômes, si nécessaire utilisation d'arômes...) 
- Privilégier les procédés de transformation doux, qui n'altèrent pas la qualité des matières premières (ex : basses températures, cuissons lentes, basses pressions...)
- Prendre en compte la qualité nutritionnelle du produit fini, lors de l'élaboration de ses produits, à travers le choix des ingrédients, la composition, le procédé (ex : diminution du taux de sucre / gras / sel, utilisation d'ingrédients naturellement riches en vitamines / minéraux / fibres...)   
- 	Privilégier des modes de production favorisant la qualité nutritionnelle des aliments (ex : démarche bleu-blanc cœur, alimentation des animaux…)</t>
  </si>
  <si>
    <t xml:space="preserve">- Prendre en compte les attentes de ses parties prenantes, fournisseurs, distributeurs, consommateurs dans la conception de ses produits (ex : cahier des charges produits, R&amp;D, co-innovation, panels consommateurs, SAV, réclamations, litiges...) 
- Faire preuve de transparence sur les impacts RSE des produits, notamment l'empreinte environnementale (ex : affichage environnemental, nutriscore, Planet score, traçabilité filière...) 
- Être capable d'anticiper et communiquer en cas de crise (ex : information des consommateurs, plateforme de questions / réponses, formation à la communication de crise, média training...) </t>
  </si>
  <si>
    <t>- S'informer et sensibiliser sur les enjeux bien-être animal sur l'ensemble des maillons de sa filière (production, transport, abattage) (veille, échange avec les partenaires, visites des abattoirs, ateliers de concertation…)
- Formaliser une démarche de suivi des enjeux en cohérence avec sa filière (suivi d'indicateurs pertinents, mise en place d'une charte d'engagement des partenaires...)</t>
  </si>
  <si>
    <t>- Développer les circuits de distribution locaux (ex : cantines scolaires, restauration d'entreprise, circuits courts...) 
- Organiser ou participer à des actions de sensibilisation aux enjeux de l'Agriculture Biologique et de l'alimentation durable auprès des communautés locales (ex : interventions dans des écoles, portes ouvertes, participation à des évènements locaux ...)</t>
  </si>
  <si>
    <t xml:space="preserve">- S'impliquer dans les réseaux territoriaux (ex : réseau d'entreprises, groupes de travail territoriaux...) 
- Promouvoir les labels d’origine et les savoir-faire locaux (ex : AOP, label régionaux, participer à des évènements de valorisation du terroir...) 
- Développer les compétences sur son territoire (ex : centres formation, accompagnement à la création d'activité ou au retour à l'emploi...)
- Contribuer à des activités d'innovation de recherche sur le territoire (ex : pôle d'innovation, INTERBIO, GABB, CRITT, pôle de compétitivité...) 
- Favoriser la création et la qualité des emplois directs et indirects (ex : groupement d'employeurs, choix de prestataires locaux...)  </t>
  </si>
  <si>
    <t>- Soutenir des projets liés a son secteur d'activité, ses enjeux RSE, ses territoires d'approvisionnement et de distribution, ou élargi à d'autres causes d'intérêt général (ex : dons financiers, dons en nature, mécénat de compétences, journées de solidarité, contribution aux actions de communication, encouragement du bénévolat ...) 
- Développer des projets en partenariat avec des ONG (ex : programme de développement, projets culturels, implication opérationnelle dans les projets...)</t>
  </si>
  <si>
    <r>
      <t xml:space="preserve">&gt; Compte rendus des réunions des IRP </t>
    </r>
    <r>
      <rPr>
        <strike/>
        <sz val="11"/>
        <rFont val="Roboto Light"/>
      </rPr>
      <t xml:space="preserve">
</t>
    </r>
    <r>
      <rPr>
        <sz val="11"/>
        <rFont val="Roboto Light"/>
      </rPr>
      <t>&gt; Tableau ou outil de suivi des propositions des collaborateurs</t>
    </r>
  </si>
  <si>
    <r>
      <t>- Sélectionner, évaluer et accompagner ses filières d'approvisionnement sur de bonnes pratiques environnementales allant au-delà des exigences du label AB (ex : rotation des cultures; réduction de la taille des parcelles; présence d'infrastructures agroécologiques; agroforesterie; couverture des sols; réduction des intrants naturels controversés; réduction du travail du sol, développement des prairies permanentes...) 
- Prévenir et maitriser le risque de déforestation dans ses filières d'approvisionnement (ex: évaluation des risques, traçabilité par zones, géolocalisation des parcelles...)</t>
    </r>
    <r>
      <rPr>
        <strike/>
        <sz val="11"/>
        <rFont val="Roboto Light"/>
      </rPr>
      <t xml:space="preserve">
</t>
    </r>
    <r>
      <rPr>
        <sz val="11"/>
        <rFont val="Roboto Light"/>
      </rPr>
      <t xml:space="preserve">- Favoriser des approvisionnements en matières premières françaises et contribuer à la relocalisation de filières agricoles (ex : filières locales, projets de relocalisation...) 
- Réduire les impacts liés aux transports des matières premières (ex : limitation du transport aérien, sensibilisation des transporteurs, projet de compensation carbone...) </t>
    </r>
  </si>
  <si>
    <r>
      <t>&gt; Plan d'actions environnement
&gt; Etudes de marchés
&gt; Cartographie et cahier des charges des transporteurs</t>
    </r>
    <r>
      <rPr>
        <strike/>
        <sz val="11"/>
        <rFont val="Roboto Light"/>
      </rPr>
      <t xml:space="preserve">
</t>
    </r>
    <r>
      <rPr>
        <sz val="11"/>
        <rFont val="Roboto Light"/>
      </rPr>
      <t>&gt; Documents de communication externe de sensibilisation au consommateur final</t>
    </r>
  </si>
  <si>
    <r>
      <t>&gt; Politique de mécénat/partenariat</t>
    </r>
    <r>
      <rPr>
        <strike/>
        <sz val="11"/>
        <rFont val="Roboto Light"/>
      </rPr>
      <t xml:space="preserve">
</t>
    </r>
    <r>
      <rPr>
        <sz val="11"/>
        <rFont val="Roboto Light"/>
      </rPr>
      <t>&gt; Suivi des  projets soutenus, 
&gt; CR d'actions ou d'évènements
&gt; Indicateurs sur les montants de dons</t>
    </r>
  </si>
  <si>
    <r>
      <t xml:space="preserve">o L'exercice de son activité en conformité avec le </t>
    </r>
    <r>
      <rPr>
        <sz val="14"/>
        <color theme="1" tint="4.9989318521683403E-2"/>
        <rFont val="Geomanist Bold"/>
      </rPr>
      <t xml:space="preserve">cadre réglementaire et normatif </t>
    </r>
  </si>
  <si>
    <r>
      <t xml:space="preserve">o Le respect des </t>
    </r>
    <r>
      <rPr>
        <sz val="14"/>
        <rFont val="Geomanist Bold"/>
      </rPr>
      <t>Droits de l'Homme</t>
    </r>
    <r>
      <rPr>
        <sz val="14"/>
        <rFont val="Roboto Light"/>
      </rPr>
      <t xml:space="preserve"> dans sa chaîne de valeur</t>
    </r>
  </si>
  <si>
    <r>
      <t xml:space="preserve">o </t>
    </r>
    <r>
      <rPr>
        <sz val="14"/>
        <color theme="1"/>
        <rFont val="Roboto Light"/>
      </rPr>
      <t xml:space="preserve">Le non </t>
    </r>
    <r>
      <rPr>
        <sz val="14"/>
        <color theme="1"/>
        <rFont val="Geomanist Bold"/>
      </rPr>
      <t>usage d'OGM</t>
    </r>
    <r>
      <rPr>
        <sz val="14"/>
        <color theme="1"/>
        <rFont val="Roboto Light"/>
      </rPr>
      <t xml:space="preserve"> dans ses produits (y compris non-bio pour les entreprises mixtes)</t>
    </r>
    <r>
      <rPr>
        <sz val="14"/>
        <color rgb="FF00CC66"/>
        <rFont val="Roboto Light"/>
      </rPr>
      <t xml:space="preserve"> </t>
    </r>
  </si>
  <si>
    <r>
      <t xml:space="preserve">o L'exercice de son activité en conformité avec le </t>
    </r>
    <r>
      <rPr>
        <sz val="14"/>
        <color theme="1" tint="4.9989318521683403E-2"/>
        <rFont val="Geomanist Bold"/>
      </rPr>
      <t xml:space="preserve">Code de l'environnement </t>
    </r>
  </si>
  <si>
    <r>
      <t xml:space="preserve">o La formalisation d'un </t>
    </r>
    <r>
      <rPr>
        <sz val="14"/>
        <rFont val="Geomanist Bold"/>
      </rPr>
      <t>Document unique d'évaluation des risques</t>
    </r>
    <r>
      <rPr>
        <sz val="14"/>
        <rFont val="Roboto Light"/>
      </rPr>
      <t xml:space="preserve"> (DUER)</t>
    </r>
  </si>
  <si>
    <r>
      <t xml:space="preserve">o La mise en œuvre d'une </t>
    </r>
    <r>
      <rPr>
        <sz val="14"/>
        <rFont val="Geomanist Bold"/>
      </rPr>
      <t>démarche Hazard Analysis Critical Control Point</t>
    </r>
    <r>
      <rPr>
        <sz val="14"/>
        <rFont val="Roboto Light"/>
      </rPr>
      <t xml:space="preserve"> (HACCP)</t>
    </r>
  </si>
  <si>
    <r>
      <t>o La formalisation de Procès-Verbaux d'élection ou de carence des</t>
    </r>
    <r>
      <rPr>
        <sz val="14"/>
        <rFont val="Geomanist Bold"/>
      </rPr>
      <t xml:space="preserve"> </t>
    </r>
    <r>
      <rPr>
        <b/>
        <sz val="14"/>
        <rFont val="Geomanist Bold"/>
      </rPr>
      <t>Instances représentatives du personnel</t>
    </r>
    <r>
      <rPr>
        <sz val="14"/>
        <rFont val="Geomanist Bold"/>
      </rPr>
      <t xml:space="preserve"> </t>
    </r>
    <r>
      <rPr>
        <sz val="14"/>
        <rFont val="Roboto Light"/>
      </rPr>
      <t xml:space="preserve">(pour les entreprises de plus de 50 collaborateurs) </t>
    </r>
  </si>
  <si>
    <r>
      <t xml:space="preserve">o La présence des </t>
    </r>
    <r>
      <rPr>
        <sz val="14"/>
        <rFont val="Geomanist Bold"/>
      </rPr>
      <t xml:space="preserve">certificats Agriculture Biologique à jour </t>
    </r>
  </si>
  <si>
    <r>
      <rPr>
        <sz val="14"/>
        <color theme="1" tint="4.9989318521683403E-2"/>
        <rFont val="Geomanist Bold"/>
      </rPr>
      <t>A</t>
    </r>
    <r>
      <rPr>
        <sz val="14"/>
        <color theme="1" tint="4.9989318521683403E-2"/>
        <rFont val="Roboto Light"/>
      </rPr>
      <t xml:space="preserve"> : l’exigence est remplie avec une performance haute et de très bonnes pratiques métiers ou sectorielles, pilotées et améliorées en continue</t>
    </r>
  </si>
  <si>
    <r>
      <rPr>
        <sz val="14"/>
        <rFont val="Geomanist Bold"/>
      </rPr>
      <t>B</t>
    </r>
    <r>
      <rPr>
        <sz val="14"/>
        <rFont val="Roboto Light"/>
      </rPr>
      <t xml:space="preserve"> : l’exigence est remplie, de bonnes pratiques sont en place et suivies notamment par des indicateurs </t>
    </r>
  </si>
  <si>
    <r>
      <rPr>
        <sz val="14"/>
        <color theme="1" tint="4.9989318521683403E-2"/>
        <rFont val="Geomanist Bold"/>
      </rPr>
      <t>C</t>
    </r>
    <r>
      <rPr>
        <sz val="14"/>
        <color theme="1" tint="4.9989318521683403E-2"/>
        <rFont val="Roboto Light"/>
      </rPr>
      <t xml:space="preserve"> : L’exigence est partiellement respectée, de manière peu ou pas formalisée </t>
    </r>
  </si>
  <si>
    <r>
      <rPr>
        <sz val="14"/>
        <color theme="1" tint="4.9989318521683403E-2"/>
        <rFont val="Geomanist Bold"/>
      </rPr>
      <t>D</t>
    </r>
    <r>
      <rPr>
        <sz val="14"/>
        <color theme="1" tint="4.9989318521683403E-2"/>
        <rFont val="Roboto Light"/>
      </rPr>
      <t xml:space="preserve"> : l’exigence n’est pas maitrisée ou rien n’est mis en place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</si>
</sst>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77" x14ac:knownFonts="1">
    <font>
      <sz val="8"/>
      <color theme="1"/>
      <name val="Calibri"/>
      <family val="2"/>
      <scheme val="minor"/>
    </font>
    <font>
      <sz val="11"/>
      <color theme="1"/>
      <name val="Calibri"/>
      <family val="2"/>
      <scheme val="minor"/>
    </font>
    <font>
      <sz val="11"/>
      <color theme="1"/>
      <name val="Calibri"/>
      <family val="2"/>
      <scheme val="minor"/>
    </font>
    <font>
      <sz val="9"/>
      <color rgb="FF000000"/>
      <name val="Calibri Light"/>
      <family val="2"/>
      <scheme val="major"/>
    </font>
    <font>
      <sz val="9"/>
      <name val="Calibri Light"/>
      <family val="2"/>
      <scheme val="major"/>
    </font>
    <font>
      <sz val="9"/>
      <color theme="1"/>
      <name val="Calibri"/>
      <family val="2"/>
      <scheme val="minor"/>
    </font>
    <font>
      <b/>
      <sz val="9"/>
      <color theme="0"/>
      <name val="Calibri Light"/>
      <family val="2"/>
    </font>
    <font>
      <b/>
      <sz val="9"/>
      <name val="Calibri Light"/>
      <family val="2"/>
      <scheme val="major"/>
    </font>
    <font>
      <b/>
      <sz val="9"/>
      <name val="Calibri"/>
      <family val="2"/>
      <scheme val="minor"/>
    </font>
    <font>
      <b/>
      <sz val="9"/>
      <color theme="0"/>
      <name val="Calibri Light"/>
      <family val="2"/>
      <scheme val="major"/>
    </font>
    <font>
      <u/>
      <sz val="8"/>
      <color theme="10"/>
      <name val="Calibri"/>
      <family val="2"/>
      <scheme val="minor"/>
    </font>
    <font>
      <u/>
      <sz val="8"/>
      <color theme="11"/>
      <name val="Calibri"/>
      <family val="2"/>
      <scheme val="minor"/>
    </font>
    <font>
      <sz val="9"/>
      <color theme="1"/>
      <name val="Calibri Light"/>
      <family val="2"/>
      <scheme val="major"/>
    </font>
    <font>
      <b/>
      <sz val="9"/>
      <color rgb="FFFF0000"/>
      <name val="Calibri Light"/>
      <family val="2"/>
      <scheme val="major"/>
    </font>
    <font>
      <b/>
      <sz val="9"/>
      <color rgb="FF00B050"/>
      <name val="Calibri Light"/>
      <family val="2"/>
      <scheme val="major"/>
    </font>
    <font>
      <b/>
      <sz val="9"/>
      <color theme="1"/>
      <name val="Calibri Light"/>
      <family val="2"/>
      <scheme val="major"/>
    </font>
    <font>
      <b/>
      <sz val="8"/>
      <name val="Calibri Light"/>
      <family val="2"/>
    </font>
    <font>
      <sz val="9"/>
      <color indexed="81"/>
      <name val="Tahoma"/>
      <family val="2"/>
    </font>
    <font>
      <b/>
      <sz val="9"/>
      <color indexed="81"/>
      <name val="Tahoma"/>
      <family val="2"/>
    </font>
    <font>
      <sz val="11"/>
      <color theme="1"/>
      <name val="Calibri"/>
      <family val="2"/>
      <scheme val="minor"/>
    </font>
    <font>
      <sz val="9"/>
      <color theme="2" tint="-0.749992370372631"/>
      <name val="Calibri Light"/>
      <family val="2"/>
      <scheme val="major"/>
    </font>
    <font>
      <sz val="9"/>
      <color theme="0"/>
      <name val="Calibri Light"/>
      <family val="2"/>
      <scheme val="major"/>
    </font>
    <font>
      <sz val="9"/>
      <color theme="1" tint="0.499984740745262"/>
      <name val="Calibri Light"/>
      <family val="2"/>
      <scheme val="major"/>
    </font>
    <font>
      <b/>
      <sz val="10"/>
      <color theme="1"/>
      <name val="Calibri Light"/>
      <family val="2"/>
      <scheme val="major"/>
    </font>
    <font>
      <b/>
      <sz val="8"/>
      <color theme="1"/>
      <name val="Calibri"/>
      <family val="2"/>
      <scheme val="minor"/>
    </font>
    <font>
      <sz val="11"/>
      <name val="Calibri"/>
      <family val="2"/>
      <scheme val="minor"/>
    </font>
    <font>
      <sz val="10"/>
      <name val="Arial"/>
      <family val="2"/>
    </font>
    <font>
      <sz val="10"/>
      <name val="Verdana"/>
      <family val="2"/>
    </font>
    <font>
      <b/>
      <sz val="20"/>
      <color theme="0"/>
      <name val="Roboto"/>
    </font>
    <font>
      <b/>
      <sz val="11"/>
      <color theme="0"/>
      <name val="Roboto"/>
    </font>
    <font>
      <sz val="12"/>
      <name val="Calibri Light"/>
      <family val="2"/>
      <scheme val="major"/>
    </font>
    <font>
      <sz val="12"/>
      <color theme="1"/>
      <name val="Calibri"/>
      <family val="2"/>
      <scheme val="minor"/>
    </font>
    <font>
      <sz val="12"/>
      <color theme="1" tint="4.9989318521683403E-2"/>
      <name val="Roboto"/>
    </font>
    <font>
      <b/>
      <sz val="12"/>
      <color theme="1" tint="4.9989318521683403E-2"/>
      <name val="Roboto"/>
    </font>
    <font>
      <sz val="12"/>
      <color theme="1"/>
      <name val="Roboto"/>
    </font>
    <font>
      <b/>
      <sz val="12"/>
      <color theme="1"/>
      <name val="Roboto"/>
    </font>
    <font>
      <b/>
      <sz val="12"/>
      <color theme="0"/>
      <name val="Roboto"/>
    </font>
    <font>
      <sz val="8"/>
      <color theme="1"/>
      <name val="Calibri"/>
      <family val="2"/>
      <scheme val="minor"/>
    </font>
    <font>
      <b/>
      <sz val="14"/>
      <color theme="1" tint="4.9989318521683403E-2"/>
      <name val="Roboto"/>
    </font>
    <font>
      <b/>
      <sz val="12"/>
      <name val="Geomanist Bold"/>
    </font>
    <font>
      <b/>
      <sz val="20"/>
      <color theme="0"/>
      <name val="Geomanist Bold"/>
    </font>
    <font>
      <b/>
      <sz val="14"/>
      <name val="Geomanist Bold"/>
    </font>
    <font>
      <b/>
      <sz val="14"/>
      <color theme="0"/>
      <name val="Geomanist Bold"/>
    </font>
    <font>
      <sz val="14"/>
      <color theme="1"/>
      <name val="Geomanist Bold"/>
    </font>
    <font>
      <sz val="14"/>
      <color theme="0"/>
      <name val="Geomanist Bold"/>
    </font>
    <font>
      <b/>
      <sz val="48"/>
      <color theme="0"/>
      <name val="Geomanist Bold"/>
    </font>
    <font>
      <b/>
      <sz val="12"/>
      <color theme="0"/>
      <name val="Geomanist Bold"/>
    </font>
    <font>
      <b/>
      <sz val="14"/>
      <color rgb="FFFFFFFF"/>
      <name val="Geomanist Bold"/>
    </font>
    <font>
      <b/>
      <sz val="14"/>
      <color theme="1"/>
      <name val="Geomanist Bold"/>
    </font>
    <font>
      <sz val="9"/>
      <color theme="0"/>
      <name val="Geomanist Bold"/>
    </font>
    <font>
      <b/>
      <strike/>
      <sz val="12"/>
      <name val="Geomanist Bold"/>
    </font>
    <font>
      <sz val="12"/>
      <name val="Geomanist Bold"/>
    </font>
    <font>
      <sz val="11"/>
      <name val="Roboto Light"/>
    </font>
    <font>
      <strike/>
      <sz val="11"/>
      <name val="Roboto Light"/>
    </font>
    <font>
      <sz val="12"/>
      <color theme="1"/>
      <name val="Geomanist Bold"/>
    </font>
    <font>
      <sz val="12"/>
      <color theme="0"/>
      <name val="Geomanist Bold"/>
    </font>
    <font>
      <b/>
      <sz val="14"/>
      <color theme="1" tint="4.9989318521683403E-2"/>
      <name val="Geomanist Bold"/>
    </font>
    <font>
      <sz val="12"/>
      <color theme="1" tint="4.9989318521683403E-2"/>
      <name val="Roboto Light"/>
    </font>
    <font>
      <sz val="12"/>
      <color theme="1"/>
      <name val="Roboto Light"/>
    </font>
    <font>
      <b/>
      <sz val="12"/>
      <color theme="1" tint="4.9989318521683403E-2"/>
      <name val="Geomanist Bold"/>
    </font>
    <font>
      <sz val="14"/>
      <color theme="1" tint="4.9989318521683403E-2"/>
      <name val="Roboto Light"/>
    </font>
    <font>
      <b/>
      <sz val="14"/>
      <color theme="0"/>
      <name val="Roboto Light"/>
    </font>
    <font>
      <sz val="14"/>
      <color theme="1" tint="4.9989318521683403E-2"/>
      <name val="Geomanist Bold"/>
    </font>
    <font>
      <sz val="14"/>
      <name val="Roboto Light"/>
    </font>
    <font>
      <sz val="14"/>
      <color theme="1"/>
      <name val="Roboto Light"/>
    </font>
    <font>
      <sz val="14"/>
      <color rgb="FF00CC66"/>
      <name val="Roboto Light"/>
    </font>
    <font>
      <sz val="14"/>
      <name val="Geomanist Bold"/>
    </font>
    <font>
      <b/>
      <sz val="12"/>
      <color theme="1"/>
      <name val="Geomanist Bold"/>
    </font>
    <font>
      <sz val="8"/>
      <color theme="1"/>
      <name val="Roboto Light"/>
    </font>
    <font>
      <b/>
      <sz val="9"/>
      <name val="Geomanist Bold"/>
    </font>
    <font>
      <sz val="8"/>
      <color theme="1"/>
      <name val="Geomanist Bold"/>
    </font>
    <font>
      <b/>
      <u/>
      <sz val="14"/>
      <name val="Geomanist Bold"/>
    </font>
    <font>
      <sz val="10"/>
      <color theme="1"/>
      <name val="Geomanist Bold"/>
    </font>
    <font>
      <b/>
      <sz val="10"/>
      <color rgb="FFFFFFFF"/>
      <name val="Geomanist Bold"/>
    </font>
    <font>
      <b/>
      <sz val="12"/>
      <color rgb="FFFFFFFF"/>
      <name val="Geomanist Bold"/>
    </font>
    <font>
      <b/>
      <sz val="10"/>
      <color theme="1"/>
      <name val="Geomanist Bold"/>
    </font>
    <font>
      <b/>
      <sz val="22"/>
      <color theme="0"/>
      <name val="Geomanist Bold"/>
    </font>
  </fonts>
  <fills count="25">
    <fill>
      <patternFill patternType="none"/>
    </fill>
    <fill>
      <patternFill patternType="gray125"/>
    </fill>
    <fill>
      <patternFill patternType="solid">
        <fgColor rgb="FF29B4B1"/>
        <bgColor indexed="64"/>
      </patternFill>
    </fill>
    <fill>
      <patternFill patternType="solid">
        <fgColor rgb="FFF2F2F2"/>
        <bgColor indexed="64"/>
      </patternFill>
    </fill>
    <fill>
      <patternFill patternType="solid">
        <fgColor theme="1" tint="0.499984740745262"/>
        <bgColor indexed="64"/>
      </patternFill>
    </fill>
    <fill>
      <patternFill patternType="solid">
        <fgColor rgb="FFC12284"/>
        <bgColor indexed="64"/>
      </patternFill>
    </fill>
    <fill>
      <patternFill patternType="solid">
        <fgColor rgb="FF428D27"/>
        <bgColor indexed="64"/>
      </patternFill>
    </fill>
    <fill>
      <patternFill patternType="solid">
        <fgColor rgb="FF5E2F6A"/>
        <bgColor indexed="64"/>
      </patternFill>
    </fill>
    <fill>
      <patternFill patternType="solid">
        <fgColor rgb="FFFAAD00"/>
        <bgColor indexed="64"/>
      </patternFill>
    </fill>
    <fill>
      <patternFill patternType="solid">
        <fgColor rgb="FF5293C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0"/>
        <bgColor indexed="64"/>
      </patternFill>
    </fill>
    <fill>
      <patternFill patternType="solid">
        <fgColor theme="0" tint="-0.34998626667073579"/>
        <bgColor indexed="64"/>
      </patternFill>
    </fill>
    <fill>
      <patternFill patternType="solid">
        <fgColor rgb="FFFDA23D"/>
        <bgColor indexed="64"/>
      </patternFill>
    </fill>
    <fill>
      <patternFill patternType="solid">
        <fgColor rgb="FFFFCC66"/>
        <bgColor indexed="64"/>
      </patternFill>
    </fill>
    <fill>
      <patternFill patternType="solid">
        <fgColor rgb="FF5DBB8A"/>
        <bgColor indexed="64"/>
      </patternFill>
    </fill>
    <fill>
      <patternFill patternType="solid">
        <fgColor rgb="FF9186A6"/>
        <bgColor indexed="64"/>
      </patternFill>
    </fill>
    <fill>
      <patternFill patternType="solid">
        <fgColor rgb="FF49BCCB"/>
        <bgColor indexed="64"/>
      </patternFill>
    </fill>
    <fill>
      <patternFill patternType="solid">
        <fgColor rgb="FF00B050"/>
        <bgColor indexed="64"/>
      </patternFill>
    </fill>
    <fill>
      <patternFill patternType="solid">
        <fgColor rgb="FFC00000"/>
        <bgColor indexed="64"/>
      </patternFill>
    </fill>
    <fill>
      <patternFill patternType="solid">
        <fgColor rgb="FFED7D31"/>
        <bgColor indexed="64"/>
      </patternFill>
    </fill>
  </fills>
  <borders count="63">
    <border>
      <left/>
      <right/>
      <top/>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bottom style="thin">
        <color theme="0"/>
      </bottom>
      <diagonal/>
    </border>
    <border>
      <left style="thin">
        <color theme="0"/>
      </left>
      <right style="thin">
        <color indexed="64"/>
      </right>
      <top/>
      <bottom style="thin">
        <color theme="0"/>
      </bottom>
      <diagonal/>
    </border>
    <border>
      <left style="thin">
        <color indexed="64"/>
      </left>
      <right style="thin">
        <color theme="0"/>
      </right>
      <top style="thin">
        <color indexed="64"/>
      </top>
      <bottom/>
      <diagonal/>
    </border>
    <border>
      <left style="thin">
        <color indexed="64"/>
      </left>
      <right style="thin">
        <color theme="0"/>
      </right>
      <top/>
      <bottom/>
      <diagonal/>
    </border>
    <border>
      <left style="thin">
        <color indexed="64"/>
      </left>
      <right style="thin">
        <color theme="0"/>
      </right>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indexed="64"/>
      </right>
      <top style="thin">
        <color theme="0"/>
      </top>
      <bottom/>
      <diagonal/>
    </border>
    <border>
      <left style="thin">
        <color theme="1"/>
      </left>
      <right style="thin">
        <color theme="0" tint="-0.499984740745262"/>
      </right>
      <top style="thin">
        <color theme="1"/>
      </top>
      <bottom style="thin">
        <color theme="0" tint="-0.499984740745262"/>
      </bottom>
      <diagonal/>
    </border>
    <border>
      <left style="thin">
        <color theme="0" tint="-0.499984740745262"/>
      </left>
      <right style="thin">
        <color theme="0" tint="-0.499984740745262"/>
      </right>
      <top style="thin">
        <color theme="1"/>
      </top>
      <bottom style="thin">
        <color theme="0" tint="-0.499984740745262"/>
      </bottom>
      <diagonal/>
    </border>
    <border>
      <left style="thin">
        <color theme="0" tint="-0.499984740745262"/>
      </left>
      <right style="thin">
        <color theme="1"/>
      </right>
      <top style="thin">
        <color theme="1"/>
      </top>
      <bottom style="thin">
        <color theme="0" tint="-0.499984740745262"/>
      </bottom>
      <diagonal/>
    </border>
    <border>
      <left style="thin">
        <color theme="1"/>
      </left>
      <right style="thin">
        <color theme="0" tint="-0.499984740745262"/>
      </right>
      <top style="thin">
        <color theme="0" tint="-0.499984740745262"/>
      </top>
      <bottom style="thin">
        <color theme="0" tint="-0.499984740745262"/>
      </bottom>
      <diagonal/>
    </border>
    <border>
      <left style="thin">
        <color theme="0" tint="-0.499984740745262"/>
      </left>
      <right style="thin">
        <color theme="1"/>
      </right>
      <top style="thin">
        <color theme="0" tint="-0.499984740745262"/>
      </top>
      <bottom style="thin">
        <color theme="0" tint="-0.499984740745262"/>
      </bottom>
      <diagonal/>
    </border>
    <border>
      <left style="thin">
        <color theme="1"/>
      </left>
      <right style="thin">
        <color theme="0" tint="-0.499984740745262"/>
      </right>
      <top style="thin">
        <color theme="0" tint="-0.499984740745262"/>
      </top>
      <bottom style="thin">
        <color theme="1"/>
      </bottom>
      <diagonal/>
    </border>
    <border>
      <left style="thin">
        <color theme="0" tint="-0.499984740745262"/>
      </left>
      <right style="thin">
        <color theme="0" tint="-0.499984740745262"/>
      </right>
      <top style="thin">
        <color theme="0" tint="-0.499984740745262"/>
      </top>
      <bottom style="thin">
        <color theme="1"/>
      </bottom>
      <diagonal/>
    </border>
    <border>
      <left style="thin">
        <color theme="0" tint="-0.499984740745262"/>
      </left>
      <right style="thin">
        <color theme="1"/>
      </right>
      <top style="thin">
        <color theme="0" tint="-0.499984740745262"/>
      </top>
      <bottom style="thin">
        <color theme="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medium">
        <color theme="0" tint="-0.249977111117893"/>
      </left>
      <right/>
      <top style="medium">
        <color theme="0" tint="-0.249977111117893"/>
      </top>
      <bottom/>
      <diagonal/>
    </border>
    <border>
      <left style="medium">
        <color theme="0" tint="-0.249977111117893"/>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medium">
        <color rgb="FF5293CF"/>
      </left>
      <right/>
      <top style="medium">
        <color rgb="FF5293CF"/>
      </top>
      <bottom style="medium">
        <color rgb="FF5293CF"/>
      </bottom>
      <diagonal/>
    </border>
    <border>
      <left/>
      <right/>
      <top style="medium">
        <color rgb="FF5293CF"/>
      </top>
      <bottom style="medium">
        <color rgb="FF5293CF"/>
      </bottom>
      <diagonal/>
    </border>
    <border>
      <left/>
      <right style="medium">
        <color rgb="FF5293CF"/>
      </right>
      <top style="medium">
        <color rgb="FF5293CF"/>
      </top>
      <bottom style="medium">
        <color rgb="FF5293CF"/>
      </bottom>
      <diagonal/>
    </border>
    <border>
      <left/>
      <right style="thin">
        <color theme="0" tint="-0.249977111117893"/>
      </right>
      <top style="medium">
        <color theme="0" tint="-0.249977111117893"/>
      </top>
      <bottom style="thin">
        <color theme="0" tint="-0.249977111117893"/>
      </bottom>
      <diagonal/>
    </border>
    <border>
      <left/>
      <right style="thin">
        <color theme="0" tint="-0.249977111117893"/>
      </right>
      <top style="medium">
        <color theme="0" tint="-0.249977111117893"/>
      </top>
      <bottom style="medium">
        <color rgb="FFD9D9D9"/>
      </bottom>
      <diagonal/>
    </border>
    <border>
      <left/>
      <right style="thin">
        <color theme="0" tint="-0.249977111117893"/>
      </right>
      <top style="medium">
        <color rgb="FFD9D9D9"/>
      </top>
      <bottom style="medium">
        <color rgb="FFD9D9D9"/>
      </bottom>
      <diagonal/>
    </border>
    <border>
      <left/>
      <right style="thin">
        <color theme="0" tint="-0.249977111117893"/>
      </right>
      <top/>
      <bottom style="medium">
        <color rgb="FFD9D9D9"/>
      </bottom>
      <diagonal/>
    </border>
    <border>
      <left/>
      <right style="thin">
        <color theme="0" tint="-0.249977111117893"/>
      </right>
      <top style="medium">
        <color rgb="FFD9D9D9"/>
      </top>
      <bottom/>
      <diagonal/>
    </border>
    <border>
      <left/>
      <right style="thin">
        <color theme="0" tint="-0.249977111117893"/>
      </right>
      <top style="thin">
        <color auto="1"/>
      </top>
      <bottom style="medium">
        <color rgb="FFD9D9D9"/>
      </bottom>
      <diagonal/>
    </border>
    <border>
      <left/>
      <right style="thin">
        <color theme="0" tint="-0.249977111117893"/>
      </right>
      <top style="medium">
        <color rgb="FFD9D9D9"/>
      </top>
      <bottom style="medium">
        <color theme="0" tint="-0.14999847407452621"/>
      </bottom>
      <diagonal/>
    </border>
    <border>
      <left/>
      <right style="thin">
        <color theme="0" tint="-0.249977111117893"/>
      </right>
      <top style="thin">
        <color theme="0" tint="-0.249977111117893"/>
      </top>
      <bottom style="thin">
        <color theme="0" tint="-0.249977111117893"/>
      </bottom>
      <diagonal/>
    </border>
    <border>
      <left/>
      <right style="medium">
        <color theme="0" tint="-0.249977111117893"/>
      </right>
      <top style="medium">
        <color theme="0" tint="-0.249977111117893"/>
      </top>
      <bottom style="medium">
        <color rgb="FFD9D9D9"/>
      </bottom>
      <diagonal/>
    </border>
    <border>
      <left/>
      <right style="medium">
        <color theme="0" tint="-0.249977111117893"/>
      </right>
      <top style="medium">
        <color rgb="FFD9D9D9"/>
      </top>
      <bottom style="medium">
        <color rgb="FFD9D9D9"/>
      </bottom>
      <diagonal/>
    </border>
    <border>
      <left/>
      <right style="medium">
        <color theme="0" tint="-0.249977111117893"/>
      </right>
      <top style="medium">
        <color rgb="FFD9D9D9"/>
      </top>
      <bottom style="thin">
        <color auto="1"/>
      </bottom>
      <diagonal/>
    </border>
    <border>
      <left style="medium">
        <color theme="0" tint="-0.249977111117893"/>
      </left>
      <right/>
      <top/>
      <bottom style="medium">
        <color theme="0" tint="-0.249977111117893"/>
      </bottom>
      <diagonal/>
    </border>
    <border>
      <left/>
      <right style="medium">
        <color theme="0" tint="-0.249977111117893"/>
      </right>
      <top style="medium">
        <color rgb="FFD9D9D9"/>
      </top>
      <bottom style="medium">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thin">
        <color theme="0" tint="-0.249977111117893"/>
      </right>
      <top style="medium">
        <color rgb="FFD9D9D9"/>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77111117893"/>
      </right>
      <top/>
      <bottom style="medium">
        <color theme="0" tint="-0.249977111117893"/>
      </bottom>
      <diagonal/>
    </border>
  </borders>
  <cellStyleXfs count="12">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9" fillId="0" borderId="0"/>
    <xf numFmtId="0" fontId="19" fillId="0" borderId="0"/>
    <xf numFmtId="0" fontId="26" fillId="0" borderId="0"/>
    <xf numFmtId="0" fontId="27" fillId="0" borderId="0"/>
    <xf numFmtId="0" fontId="2" fillId="0" borderId="0"/>
    <xf numFmtId="0" fontId="1" fillId="0" borderId="0"/>
    <xf numFmtId="0" fontId="1" fillId="0" borderId="0"/>
    <xf numFmtId="0" fontId="1" fillId="0" borderId="0"/>
    <xf numFmtId="9" fontId="37" fillId="0" borderId="0" applyFont="0" applyFill="0" applyBorder="0" applyAlignment="0" applyProtection="0"/>
  </cellStyleXfs>
  <cellXfs count="324">
    <xf numFmtId="0" fontId="0" fillId="0" borderId="0" xfId="0"/>
    <xf numFmtId="0" fontId="5" fillId="0" borderId="0" xfId="0" applyFont="1"/>
    <xf numFmtId="0" fontId="5" fillId="0" borderId="0" xfId="0" applyFont="1" applyAlignment="1">
      <alignment horizontal="left" indent="1"/>
    </xf>
    <xf numFmtId="0" fontId="12" fillId="0" borderId="0" xfId="0" applyFont="1"/>
    <xf numFmtId="0" fontId="12" fillId="13" borderId="0" xfId="3" applyFont="1" applyFill="1" applyAlignment="1">
      <alignment horizontal="center" vertical="center"/>
    </xf>
    <xf numFmtId="0" fontId="12" fillId="0" borderId="0" xfId="3" applyFont="1" applyAlignment="1">
      <alignment horizontal="center"/>
    </xf>
    <xf numFmtId="0" fontId="12" fillId="0" borderId="0" xfId="3" applyFont="1" applyAlignment="1">
      <alignment horizontal="center" vertical="center" textRotation="90"/>
    </xf>
    <xf numFmtId="0" fontId="12" fillId="0" borderId="0" xfId="3" applyFont="1" applyAlignment="1">
      <alignment wrapText="1"/>
    </xf>
    <xf numFmtId="0" fontId="12" fillId="0" borderId="0" xfId="0" applyFont="1" applyAlignment="1">
      <alignment horizontal="left" indent="1"/>
    </xf>
    <xf numFmtId="0" fontId="12" fillId="13" borderId="0" xfId="3" applyFont="1" applyFill="1" applyAlignment="1">
      <alignment horizontal="left" indent="1"/>
    </xf>
    <xf numFmtId="0" fontId="13" fillId="0" borderId="0" xfId="3" applyFont="1" applyAlignment="1">
      <alignment horizontal="left" vertical="top" wrapText="1" indent="1"/>
    </xf>
    <xf numFmtId="0" fontId="13" fillId="0" borderId="0" xfId="3" applyFont="1" applyAlignment="1">
      <alignment horizontal="center" vertical="top" wrapText="1"/>
    </xf>
    <xf numFmtId="0" fontId="22" fillId="0" borderId="2" xfId="3" applyFont="1" applyBorder="1" applyAlignment="1">
      <alignment horizontal="center" vertical="center"/>
    </xf>
    <xf numFmtId="0" fontId="12" fillId="11" borderId="2" xfId="3" applyFont="1" applyFill="1" applyBorder="1" applyAlignment="1">
      <alignment horizontal="left" vertical="center" wrapText="1" indent="1"/>
    </xf>
    <xf numFmtId="0" fontId="15" fillId="11" borderId="2" xfId="3" applyFont="1" applyFill="1" applyBorder="1" applyAlignment="1">
      <alignment vertical="center" wrapText="1"/>
    </xf>
    <xf numFmtId="0" fontId="12" fillId="10" borderId="2" xfId="3" applyFont="1" applyFill="1" applyBorder="1"/>
    <xf numFmtId="0" fontId="12" fillId="11" borderId="2" xfId="3" applyFont="1" applyFill="1" applyBorder="1" applyAlignment="1">
      <alignment horizontal="center" vertical="center" wrapText="1"/>
    </xf>
    <xf numFmtId="0" fontId="12" fillId="11" borderId="2" xfId="3" applyFont="1" applyFill="1" applyBorder="1" applyAlignment="1">
      <alignment vertical="center" wrapText="1"/>
    </xf>
    <xf numFmtId="0" fontId="4" fillId="11" borderId="2" xfId="3" applyFont="1" applyFill="1" applyBorder="1" applyAlignment="1">
      <alignment horizontal="left" vertical="center" wrapText="1" indent="1"/>
    </xf>
    <xf numFmtId="0" fontId="4" fillId="11" borderId="2" xfId="3" applyFont="1" applyFill="1" applyBorder="1" applyAlignment="1">
      <alignment vertical="center" wrapText="1"/>
    </xf>
    <xf numFmtId="0" fontId="20" fillId="10" borderId="2" xfId="3" applyFont="1" applyFill="1" applyBorder="1"/>
    <xf numFmtId="11" fontId="12" fillId="11" borderId="2" xfId="3" applyNumberFormat="1" applyFont="1" applyFill="1" applyBorder="1" applyAlignment="1">
      <alignment horizontal="center" vertical="center" wrapText="1"/>
    </xf>
    <xf numFmtId="0" fontId="22" fillId="0" borderId="5" xfId="3" applyFont="1" applyBorder="1" applyAlignment="1">
      <alignment horizontal="center" vertical="center"/>
    </xf>
    <xf numFmtId="0" fontId="12" fillId="11" borderId="5" xfId="3" applyFont="1" applyFill="1" applyBorder="1" applyAlignment="1">
      <alignment horizontal="left" vertical="center" wrapText="1" indent="1"/>
    </xf>
    <xf numFmtId="0" fontId="12" fillId="11" borderId="5" xfId="3" applyFont="1" applyFill="1" applyBorder="1" applyAlignment="1">
      <alignment vertical="center" wrapText="1"/>
    </xf>
    <xf numFmtId="0" fontId="3" fillId="3" borderId="8" xfId="0" quotePrefix="1" applyFont="1" applyFill="1" applyBorder="1" applyAlignment="1">
      <alignment horizontal="left" vertical="center" wrapText="1" indent="1" readingOrder="1"/>
    </xf>
    <xf numFmtId="0" fontId="22" fillId="0" borderId="10" xfId="3" applyFont="1" applyBorder="1" applyAlignment="1">
      <alignment horizontal="center" vertical="center" wrapText="1"/>
    </xf>
    <xf numFmtId="0" fontId="12" fillId="11" borderId="10" xfId="3" applyFont="1" applyFill="1" applyBorder="1" applyAlignment="1">
      <alignment horizontal="left" vertical="center" wrapText="1" indent="1"/>
    </xf>
    <xf numFmtId="0" fontId="12" fillId="11" borderId="10" xfId="3" applyFont="1" applyFill="1" applyBorder="1" applyAlignment="1">
      <alignment horizontal="left" vertical="center" wrapText="1"/>
    </xf>
    <xf numFmtId="0" fontId="20" fillId="10" borderId="10" xfId="3" applyFont="1" applyFill="1" applyBorder="1"/>
    <xf numFmtId="0" fontId="12" fillId="11" borderId="10" xfId="3" applyFont="1" applyFill="1" applyBorder="1" applyAlignment="1">
      <alignment horizontal="center" vertical="center"/>
    </xf>
    <xf numFmtId="0" fontId="12" fillId="11" borderId="11" xfId="3" applyFont="1" applyFill="1" applyBorder="1" applyAlignment="1">
      <alignment wrapText="1"/>
    </xf>
    <xf numFmtId="0" fontId="22" fillId="0" borderId="3" xfId="3" applyFont="1" applyBorder="1" applyAlignment="1">
      <alignment horizontal="center" vertical="center"/>
    </xf>
    <xf numFmtId="0" fontId="12" fillId="11" borderId="3" xfId="3" applyFont="1" applyFill="1" applyBorder="1" applyAlignment="1">
      <alignment horizontal="left" vertical="center" wrapText="1" indent="1"/>
    </xf>
    <xf numFmtId="0" fontId="12" fillId="11" borderId="3" xfId="3" applyFont="1" applyFill="1" applyBorder="1" applyAlignment="1">
      <alignment vertical="center" wrapText="1"/>
    </xf>
    <xf numFmtId="0" fontId="20" fillId="10" borderId="3" xfId="3" applyFont="1" applyFill="1" applyBorder="1"/>
    <xf numFmtId="11" fontId="12" fillId="11" borderId="3" xfId="3" applyNumberFormat="1" applyFont="1" applyFill="1" applyBorder="1" applyAlignment="1">
      <alignment horizontal="center" vertical="center" wrapText="1"/>
    </xf>
    <xf numFmtId="11" fontId="12" fillId="11" borderId="13" xfId="3" applyNumberFormat="1" applyFont="1" applyFill="1" applyBorder="1" applyAlignment="1">
      <alignment wrapText="1"/>
    </xf>
    <xf numFmtId="0" fontId="4" fillId="11" borderId="5" xfId="3" applyFont="1" applyFill="1" applyBorder="1" applyAlignment="1">
      <alignment horizontal="left" vertical="center" wrapText="1" indent="1"/>
    </xf>
    <xf numFmtId="0" fontId="4" fillId="11" borderId="5" xfId="3" applyFont="1" applyFill="1" applyBorder="1" applyAlignment="1">
      <alignment vertical="center" wrapText="1"/>
    </xf>
    <xf numFmtId="0" fontId="12" fillId="10" borderId="5" xfId="3" applyFont="1" applyFill="1" applyBorder="1"/>
    <xf numFmtId="0" fontId="12" fillId="11" borderId="5" xfId="3" applyFont="1" applyFill="1" applyBorder="1" applyAlignment="1">
      <alignment horizontal="center" vertical="center" wrapText="1"/>
    </xf>
    <xf numFmtId="0" fontId="12" fillId="11" borderId="6" xfId="3" applyFont="1" applyFill="1" applyBorder="1" applyAlignment="1">
      <alignment wrapText="1"/>
    </xf>
    <xf numFmtId="0" fontId="22" fillId="0" borderId="10" xfId="3" applyFont="1" applyBorder="1" applyAlignment="1">
      <alignment horizontal="center" vertical="center"/>
    </xf>
    <xf numFmtId="0" fontId="4" fillId="11" borderId="10" xfId="3" applyFont="1" applyFill="1" applyBorder="1" applyAlignment="1">
      <alignment horizontal="left" vertical="center" wrapText="1" indent="1"/>
    </xf>
    <xf numFmtId="0" fontId="4" fillId="11" borderId="10" xfId="3" applyFont="1" applyFill="1" applyBorder="1" applyAlignment="1">
      <alignment vertical="center" wrapText="1"/>
    </xf>
    <xf numFmtId="0" fontId="12" fillId="10" borderId="10" xfId="3" applyFont="1" applyFill="1" applyBorder="1"/>
    <xf numFmtId="0" fontId="12" fillId="11" borderId="10" xfId="3" applyFont="1" applyFill="1" applyBorder="1" applyAlignment="1">
      <alignment horizontal="center" vertical="center" wrapText="1"/>
    </xf>
    <xf numFmtId="0" fontId="12" fillId="11" borderId="8" xfId="3" applyFont="1" applyFill="1" applyBorder="1" applyAlignment="1">
      <alignment wrapText="1"/>
    </xf>
    <xf numFmtId="0" fontId="12" fillId="11" borderId="10" xfId="3" applyFont="1" applyFill="1" applyBorder="1" applyAlignment="1">
      <alignment vertical="center" wrapText="1"/>
    </xf>
    <xf numFmtId="0" fontId="15" fillId="11" borderId="5" xfId="3" applyFont="1" applyFill="1" applyBorder="1" applyAlignment="1">
      <alignment vertical="center" wrapText="1"/>
    </xf>
    <xf numFmtId="0" fontId="6" fillId="4" borderId="17" xfId="0" applyFont="1" applyFill="1" applyBorder="1" applyAlignment="1">
      <alignment horizontal="center" vertical="center" wrapText="1" readingOrder="1"/>
    </xf>
    <xf numFmtId="0" fontId="9" fillId="14" borderId="18" xfId="3" applyFont="1" applyFill="1" applyBorder="1" applyAlignment="1">
      <alignment horizontal="center" vertical="center" textRotation="90" wrapText="1"/>
    </xf>
    <xf numFmtId="0" fontId="9" fillId="14" borderId="18" xfId="3" applyFont="1" applyFill="1" applyBorder="1" applyAlignment="1">
      <alignment horizontal="left" vertical="center" indent="1"/>
    </xf>
    <xf numFmtId="0" fontId="9" fillId="14" borderId="18" xfId="3" applyFont="1" applyFill="1" applyBorder="1" applyAlignment="1">
      <alignment horizontal="center" vertical="center" wrapText="1"/>
    </xf>
    <xf numFmtId="0" fontId="9" fillId="14" borderId="18" xfId="3" applyFont="1" applyFill="1" applyBorder="1" applyAlignment="1">
      <alignment horizontal="center" vertical="center"/>
    </xf>
    <xf numFmtId="0" fontId="9" fillId="14" borderId="19" xfId="3" applyFont="1" applyFill="1" applyBorder="1" applyAlignment="1">
      <alignment horizontal="center" vertical="center" wrapText="1"/>
    </xf>
    <xf numFmtId="0" fontId="0" fillId="0" borderId="0" xfId="0" applyAlignment="1">
      <alignment vertical="center"/>
    </xf>
    <xf numFmtId="0" fontId="0" fillId="12" borderId="0" xfId="0" applyFill="1"/>
    <xf numFmtId="0" fontId="6" fillId="4" borderId="0" xfId="0" applyFont="1" applyFill="1" applyAlignment="1">
      <alignment horizontal="center" vertical="center" wrapText="1" readingOrder="1"/>
    </xf>
    <xf numFmtId="0" fontId="24" fillId="0" borderId="0" xfId="0" applyFont="1"/>
    <xf numFmtId="0" fontId="12" fillId="0" borderId="0" xfId="3" applyFont="1" applyAlignment="1">
      <alignment horizontal="center" vertical="center"/>
    </xf>
    <xf numFmtId="0" fontId="12" fillId="0" borderId="0" xfId="3" applyFont="1" applyAlignment="1">
      <alignment vertical="center"/>
    </xf>
    <xf numFmtId="0" fontId="19" fillId="0" borderId="0" xfId="3" applyAlignment="1">
      <alignment vertical="center"/>
    </xf>
    <xf numFmtId="0" fontId="19" fillId="0" borderId="0" xfId="3" applyAlignment="1">
      <alignment horizontal="center" vertical="center"/>
    </xf>
    <xf numFmtId="0" fontId="4" fillId="0" borderId="0" xfId="3" applyFont="1" applyAlignment="1">
      <alignment vertical="center" wrapText="1"/>
    </xf>
    <xf numFmtId="0" fontId="25" fillId="0" borderId="0" xfId="3" applyFont="1" applyAlignment="1">
      <alignment vertical="center" wrapText="1"/>
    </xf>
    <xf numFmtId="0" fontId="19" fillId="0" borderId="0" xfId="3" applyAlignment="1">
      <alignment vertical="center" wrapText="1"/>
    </xf>
    <xf numFmtId="0" fontId="12" fillId="12" borderId="0" xfId="3" applyFont="1" applyFill="1" applyAlignment="1">
      <alignment vertical="center"/>
    </xf>
    <xf numFmtId="0" fontId="9" fillId="7" borderId="21" xfId="6" applyFont="1" applyFill="1" applyBorder="1" applyAlignment="1">
      <alignment horizontal="center" vertical="center" textRotation="90" wrapText="1"/>
    </xf>
    <xf numFmtId="0" fontId="9" fillId="6" borderId="22" xfId="6" applyFont="1" applyFill="1" applyBorder="1" applyAlignment="1">
      <alignment horizontal="center" vertical="center" textRotation="90" wrapText="1"/>
    </xf>
    <xf numFmtId="0" fontId="9" fillId="5" borderId="22" xfId="6" applyFont="1" applyFill="1" applyBorder="1" applyAlignment="1">
      <alignment horizontal="center" vertical="center" textRotation="90" wrapText="1"/>
    </xf>
    <xf numFmtId="0" fontId="15" fillId="12" borderId="22" xfId="6" applyFont="1" applyFill="1" applyBorder="1" applyAlignment="1">
      <alignment horizontal="center" vertical="center" textRotation="90" wrapText="1"/>
    </xf>
    <xf numFmtId="0" fontId="9" fillId="8" borderId="22" xfId="6" applyFont="1" applyFill="1" applyBorder="1" applyAlignment="1">
      <alignment horizontal="center" vertical="center" textRotation="90" wrapText="1"/>
    </xf>
    <xf numFmtId="0" fontId="9" fillId="4" borderId="22" xfId="6" applyFont="1" applyFill="1" applyBorder="1" applyAlignment="1">
      <alignment horizontal="center" vertical="center" textRotation="90" wrapText="1"/>
    </xf>
    <xf numFmtId="0" fontId="9" fillId="4" borderId="23" xfId="6" applyFont="1" applyFill="1" applyBorder="1" applyAlignment="1">
      <alignment horizontal="center" vertical="center" textRotation="90" wrapText="1"/>
    </xf>
    <xf numFmtId="0" fontId="12" fillId="0" borderId="20" xfId="3" applyFont="1" applyBorder="1" applyAlignment="1">
      <alignment vertical="center"/>
    </xf>
    <xf numFmtId="0" fontId="4" fillId="0" borderId="20" xfId="3" applyFont="1" applyBorder="1" applyAlignment="1">
      <alignment vertical="center" wrapText="1"/>
    </xf>
    <xf numFmtId="0" fontId="12" fillId="0" borderId="20" xfId="3" applyFont="1" applyBorder="1" applyAlignment="1">
      <alignment horizontal="center" vertical="center"/>
    </xf>
    <xf numFmtId="0" fontId="12" fillId="0" borderId="25" xfId="3" applyFont="1" applyBorder="1" applyAlignment="1">
      <alignment vertical="center"/>
    </xf>
    <xf numFmtId="14" fontId="12" fillId="0" borderId="25" xfId="3" applyNumberFormat="1" applyFont="1" applyBorder="1" applyAlignment="1">
      <alignment horizontal="center" vertical="center"/>
    </xf>
    <xf numFmtId="0" fontId="12" fillId="0" borderId="25" xfId="3" applyFont="1" applyBorder="1" applyAlignment="1">
      <alignment vertical="center" wrapText="1"/>
    </xf>
    <xf numFmtId="0" fontId="4" fillId="0" borderId="25" xfId="3" applyFont="1" applyBorder="1" applyAlignment="1">
      <alignment vertical="center" wrapText="1"/>
    </xf>
    <xf numFmtId="0" fontId="12" fillId="0" borderId="26" xfId="3" applyFont="1" applyBorder="1" applyAlignment="1">
      <alignment vertical="center"/>
    </xf>
    <xf numFmtId="0" fontId="12" fillId="0" borderId="28" xfId="3" applyFont="1" applyBorder="1" applyAlignment="1">
      <alignment vertical="center"/>
    </xf>
    <xf numFmtId="0" fontId="12" fillId="0" borderId="30" xfId="3" applyFont="1" applyBorder="1" applyAlignment="1">
      <alignment vertical="center"/>
    </xf>
    <xf numFmtId="0" fontId="12" fillId="0" borderId="30" xfId="3" applyFont="1" applyBorder="1" applyAlignment="1">
      <alignment horizontal="center" vertical="center"/>
    </xf>
    <xf numFmtId="0" fontId="4" fillId="0" borderId="30" xfId="3" applyFont="1" applyBorder="1" applyAlignment="1">
      <alignment vertical="center" wrapText="1"/>
    </xf>
    <xf numFmtId="0" fontId="12" fillId="0" borderId="31" xfId="3" applyFont="1" applyBorder="1" applyAlignment="1">
      <alignment vertical="center"/>
    </xf>
    <xf numFmtId="0" fontId="23" fillId="0" borderId="24" xfId="3" applyFont="1" applyBorder="1" applyAlignment="1">
      <alignment horizontal="center" vertical="center"/>
    </xf>
    <xf numFmtId="0" fontId="23" fillId="0" borderId="25" xfId="3" applyFont="1" applyBorder="1" applyAlignment="1">
      <alignment horizontal="center" vertical="center"/>
    </xf>
    <xf numFmtId="0" fontId="23" fillId="0" borderId="27" xfId="3" applyFont="1" applyBorder="1" applyAlignment="1">
      <alignment horizontal="center" vertical="center"/>
    </xf>
    <xf numFmtId="0" fontId="23" fillId="0" borderId="20" xfId="3" applyFont="1" applyBorder="1" applyAlignment="1">
      <alignment horizontal="center" vertical="center"/>
    </xf>
    <xf numFmtId="0" fontId="23" fillId="0" borderId="29" xfId="3" applyFont="1" applyBorder="1" applyAlignment="1">
      <alignment horizontal="center" vertical="center"/>
    </xf>
    <xf numFmtId="0" fontId="23" fillId="0" borderId="30" xfId="3" applyFont="1" applyBorder="1" applyAlignment="1">
      <alignment horizontal="center" vertical="center"/>
    </xf>
    <xf numFmtId="0" fontId="19" fillId="15" borderId="0" xfId="3" applyFill="1" applyAlignment="1">
      <alignment vertical="center"/>
    </xf>
    <xf numFmtId="0" fontId="19" fillId="15" borderId="0" xfId="3" applyFill="1" applyAlignment="1">
      <alignment vertical="center" wrapText="1"/>
    </xf>
    <xf numFmtId="0" fontId="0" fillId="15" borderId="0" xfId="0" applyFill="1" applyAlignment="1">
      <alignment vertical="center"/>
    </xf>
    <xf numFmtId="0" fontId="5" fillId="15" borderId="0" xfId="0" applyFont="1" applyFill="1"/>
    <xf numFmtId="0" fontId="16" fillId="11" borderId="0" xfId="0" applyFont="1" applyFill="1" applyAlignment="1">
      <alignment horizontal="center" vertical="center" wrapText="1" readingOrder="1"/>
    </xf>
    <xf numFmtId="0" fontId="25" fillId="11" borderId="0" xfId="4" applyFont="1" applyFill="1" applyAlignment="1">
      <alignment horizontal="center" vertical="center"/>
    </xf>
    <xf numFmtId="0" fontId="8" fillId="9" borderId="0" xfId="0" applyFont="1" applyFill="1" applyAlignment="1">
      <alignment horizontal="center" vertical="center"/>
    </xf>
    <xf numFmtId="0" fontId="5" fillId="15" borderId="0" xfId="0" applyFont="1" applyFill="1" applyAlignment="1">
      <alignment horizontal="left" indent="1"/>
    </xf>
    <xf numFmtId="0" fontId="0" fillId="15" borderId="0" xfId="0" applyFill="1"/>
    <xf numFmtId="0" fontId="5" fillId="15" borderId="0" xfId="0" applyFont="1" applyFill="1" applyAlignment="1">
      <alignment horizontal="center" vertical="center"/>
    </xf>
    <xf numFmtId="0" fontId="31" fillId="15" borderId="0" xfId="0" applyFont="1" applyFill="1" applyAlignment="1">
      <alignment horizontal="center" vertical="center"/>
    </xf>
    <xf numFmtId="0" fontId="5" fillId="11" borderId="32" xfId="0" applyFont="1" applyFill="1" applyBorder="1" applyAlignment="1">
      <alignment horizontal="center" vertical="center"/>
    </xf>
    <xf numFmtId="0" fontId="5" fillId="11" borderId="33" xfId="0" applyFont="1" applyFill="1" applyBorder="1" applyAlignment="1">
      <alignment horizontal="center" vertical="center"/>
    </xf>
    <xf numFmtId="0" fontId="0" fillId="0" borderId="0" xfId="0" applyAlignment="1">
      <alignment horizontal="center" vertical="center"/>
    </xf>
    <xf numFmtId="0" fontId="31" fillId="16" borderId="0" xfId="0" applyFont="1" applyFill="1" applyAlignment="1">
      <alignment horizontal="center" vertical="center"/>
    </xf>
    <xf numFmtId="10" fontId="31" fillId="16" borderId="0" xfId="0" applyNumberFormat="1" applyFont="1" applyFill="1" applyAlignment="1">
      <alignment horizontal="center" vertical="center"/>
    </xf>
    <xf numFmtId="0" fontId="25" fillId="0" borderId="0" xfId="4" applyFont="1" applyAlignment="1">
      <alignment horizontal="center" vertical="center"/>
    </xf>
    <xf numFmtId="0" fontId="32" fillId="15" borderId="0" xfId="4" applyFont="1" applyFill="1" applyAlignment="1">
      <alignment vertical="center" wrapText="1"/>
    </xf>
    <xf numFmtId="0" fontId="33" fillId="15" borderId="0" xfId="4" applyFont="1" applyFill="1" applyAlignment="1">
      <alignment vertical="center" wrapText="1"/>
    </xf>
    <xf numFmtId="0" fontId="28" fillId="9" borderId="0" xfId="0" applyFont="1" applyFill="1" applyAlignment="1">
      <alignment horizontal="left" vertical="center" indent="1"/>
    </xf>
    <xf numFmtId="0" fontId="0" fillId="11" borderId="0" xfId="0" applyFill="1"/>
    <xf numFmtId="0" fontId="0" fillId="11" borderId="0" xfId="0" applyFill="1" applyAlignment="1">
      <alignment vertical="center"/>
    </xf>
    <xf numFmtId="0" fontId="0" fillId="11" borderId="0" xfId="0" applyFill="1" applyAlignment="1">
      <alignment horizontal="center" vertical="center"/>
    </xf>
    <xf numFmtId="0" fontId="32" fillId="15" borderId="0" xfId="4" applyFont="1" applyFill="1" applyAlignment="1">
      <alignment vertical="center"/>
    </xf>
    <xf numFmtId="0" fontId="32" fillId="0" borderId="0" xfId="4" applyFont="1" applyAlignment="1">
      <alignment horizontal="center" vertical="center"/>
    </xf>
    <xf numFmtId="0" fontId="0" fillId="9" borderId="40" xfId="0" applyFill="1" applyBorder="1" applyAlignment="1">
      <alignment vertical="center"/>
    </xf>
    <xf numFmtId="0" fontId="0" fillId="9" borderId="41" xfId="0" applyFill="1" applyBorder="1" applyAlignment="1">
      <alignment vertical="center"/>
    </xf>
    <xf numFmtId="0" fontId="33" fillId="15" borderId="0" xfId="4" applyFont="1" applyFill="1" applyAlignment="1">
      <alignment horizontal="left" vertical="center" wrapText="1"/>
    </xf>
    <xf numFmtId="0" fontId="29" fillId="15" borderId="0" xfId="0" applyFont="1" applyFill="1" applyAlignment="1">
      <alignment horizontal="center" vertical="center" wrapText="1" readingOrder="1"/>
    </xf>
    <xf numFmtId="0" fontId="5" fillId="22" borderId="0" xfId="0" applyFont="1" applyFill="1" applyAlignment="1">
      <alignment horizontal="center" vertical="center"/>
    </xf>
    <xf numFmtId="0" fontId="5" fillId="18" borderId="0" xfId="0" applyFont="1" applyFill="1" applyAlignment="1">
      <alignment horizontal="center" vertical="center"/>
    </xf>
    <xf numFmtId="0" fontId="5" fillId="24" borderId="0" xfId="0" applyFont="1" applyFill="1" applyAlignment="1">
      <alignment horizontal="center" vertical="center"/>
    </xf>
    <xf numFmtId="0" fontId="5" fillId="23" borderId="0" xfId="0" applyFont="1" applyFill="1" applyAlignment="1">
      <alignment horizontal="center" vertical="center"/>
    </xf>
    <xf numFmtId="0" fontId="36" fillId="9" borderId="0" xfId="0" applyFont="1" applyFill="1" applyAlignment="1">
      <alignment horizontal="left" vertical="center" indent="1"/>
    </xf>
    <xf numFmtId="0" fontId="35" fillId="15" borderId="0" xfId="0" applyFont="1" applyFill="1"/>
    <xf numFmtId="0" fontId="35" fillId="0" borderId="0" xfId="0" applyFont="1"/>
    <xf numFmtId="0" fontId="36" fillId="9" borderId="0" xfId="0" applyFont="1" applyFill="1" applyAlignment="1">
      <alignment horizontal="left" vertical="center"/>
    </xf>
    <xf numFmtId="0" fontId="34" fillId="15" borderId="0" xfId="0" applyFont="1" applyFill="1"/>
    <xf numFmtId="0" fontId="34" fillId="0" borderId="0" xfId="0" applyFont="1"/>
    <xf numFmtId="0" fontId="37" fillId="15" borderId="0" xfId="0" applyFont="1" applyFill="1"/>
    <xf numFmtId="9" fontId="5" fillId="15" borderId="0" xfId="11" applyFont="1" applyFill="1"/>
    <xf numFmtId="0" fontId="43" fillId="15" borderId="0" xfId="0" applyFont="1" applyFill="1"/>
    <xf numFmtId="0" fontId="42" fillId="16" borderId="0" xfId="0" applyFont="1" applyFill="1" applyAlignment="1">
      <alignment horizontal="center" vertical="center" wrapText="1" readingOrder="1"/>
    </xf>
    <xf numFmtId="0" fontId="42" fillId="16" borderId="0" xfId="0" applyFont="1" applyFill="1" applyAlignment="1">
      <alignment horizontal="center" vertical="center" wrapText="1"/>
    </xf>
    <xf numFmtId="0" fontId="42" fillId="14" borderId="0" xfId="0" applyFont="1" applyFill="1" applyAlignment="1">
      <alignment horizontal="center" vertical="center" wrapText="1"/>
    </xf>
    <xf numFmtId="0" fontId="43" fillId="0" borderId="0" xfId="0" applyFont="1"/>
    <xf numFmtId="0" fontId="48" fillId="15" borderId="0" xfId="0" applyFont="1" applyFill="1"/>
    <xf numFmtId="0" fontId="48" fillId="0" borderId="0" xfId="0" applyFont="1"/>
    <xf numFmtId="0" fontId="49" fillId="15" borderId="0" xfId="0" applyFont="1" applyFill="1"/>
    <xf numFmtId="0" fontId="49" fillId="0" borderId="0" xfId="0" applyFont="1"/>
    <xf numFmtId="10" fontId="54" fillId="11" borderId="32" xfId="0" applyNumberFormat="1" applyFont="1" applyFill="1" applyBorder="1" applyAlignment="1">
      <alignment horizontal="center" vertical="center"/>
    </xf>
    <xf numFmtId="0" fontId="55" fillId="15" borderId="0" xfId="0" applyFont="1" applyFill="1" applyAlignment="1">
      <alignment horizontal="center" vertical="center"/>
    </xf>
    <xf numFmtId="0" fontId="39" fillId="11" borderId="32" xfId="0" applyFont="1" applyFill="1" applyBorder="1" applyAlignment="1">
      <alignment horizontal="left" vertical="center" wrapText="1" indent="1"/>
    </xf>
    <xf numFmtId="0" fontId="52" fillId="15" borderId="32" xfId="0" quotePrefix="1" applyFont="1" applyFill="1" applyBorder="1" applyAlignment="1">
      <alignment horizontal="left" vertical="center" wrapText="1" indent="1" readingOrder="1"/>
    </xf>
    <xf numFmtId="0" fontId="52" fillId="15" borderId="32" xfId="0" applyFont="1" applyFill="1" applyBorder="1" applyAlignment="1">
      <alignment horizontal="left" vertical="center" wrapText="1" indent="1" readingOrder="1"/>
    </xf>
    <xf numFmtId="0" fontId="55" fillId="15" borderId="32" xfId="0" applyFont="1" applyFill="1" applyBorder="1" applyAlignment="1">
      <alignment horizontal="center" vertical="center" wrapText="1" readingOrder="1"/>
    </xf>
    <xf numFmtId="0" fontId="52" fillId="15" borderId="32" xfId="0" quotePrefix="1" applyFont="1" applyFill="1" applyBorder="1" applyAlignment="1">
      <alignment horizontal="left" vertical="center" wrapText="1"/>
    </xf>
    <xf numFmtId="0" fontId="52" fillId="15" borderId="32" xfId="0" applyFont="1" applyFill="1" applyBorder="1" applyAlignment="1">
      <alignment vertical="center" wrapText="1"/>
    </xf>
    <xf numFmtId="0" fontId="55" fillId="15" borderId="32" xfId="0" applyFont="1" applyFill="1" applyBorder="1" applyAlignment="1">
      <alignment horizontal="center" vertical="center" wrapText="1"/>
    </xf>
    <xf numFmtId="0" fontId="52" fillId="15" borderId="32" xfId="0" applyFont="1" applyFill="1" applyBorder="1" applyAlignment="1">
      <alignment horizontal="left" vertical="center" wrapText="1" indent="1"/>
    </xf>
    <xf numFmtId="0" fontId="52" fillId="15" borderId="32" xfId="0" applyFont="1" applyFill="1" applyBorder="1" applyAlignment="1">
      <alignment horizontal="left" vertical="center" wrapText="1" readingOrder="1"/>
    </xf>
    <xf numFmtId="0" fontId="52" fillId="15" borderId="32" xfId="0" quotePrefix="1" applyFont="1" applyFill="1" applyBorder="1" applyAlignment="1">
      <alignment horizontal="left" vertical="center" wrapText="1" indent="1"/>
    </xf>
    <xf numFmtId="0" fontId="39" fillId="3" borderId="32" xfId="0" applyFont="1" applyFill="1" applyBorder="1" applyAlignment="1">
      <alignment horizontal="left" vertical="center" wrapText="1" indent="1"/>
    </xf>
    <xf numFmtId="0" fontId="52" fillId="0" borderId="32" xfId="0" quotePrefix="1" applyFont="1" applyBorder="1" applyAlignment="1">
      <alignment horizontal="left" vertical="center" wrapText="1"/>
    </xf>
    <xf numFmtId="0" fontId="52" fillId="0" borderId="32" xfId="0" quotePrefix="1" applyFont="1" applyBorder="1" applyAlignment="1">
      <alignment horizontal="left" vertical="center" wrapText="1" indent="1"/>
    </xf>
    <xf numFmtId="0" fontId="46" fillId="21" borderId="44" xfId="0" applyFont="1" applyFill="1" applyBorder="1" applyAlignment="1">
      <alignment horizontal="center" vertical="center" wrapText="1" readingOrder="1"/>
    </xf>
    <xf numFmtId="0" fontId="46" fillId="21" borderId="46" xfId="0" applyFont="1" applyFill="1" applyBorder="1" applyAlignment="1">
      <alignment horizontal="center" vertical="center" wrapText="1" readingOrder="1"/>
    </xf>
    <xf numFmtId="0" fontId="46" fillId="19" borderId="44" xfId="0" applyFont="1" applyFill="1" applyBorder="1" applyAlignment="1">
      <alignment horizontal="center" vertical="center" wrapText="1" readingOrder="1"/>
    </xf>
    <xf numFmtId="0" fontId="46" fillId="18" borderId="44" xfId="0" applyFont="1" applyFill="1" applyBorder="1" applyAlignment="1">
      <alignment horizontal="center" vertical="center" wrapText="1" readingOrder="1"/>
    </xf>
    <xf numFmtId="0" fontId="46" fillId="17" borderId="47" xfId="0" applyFont="1" applyFill="1" applyBorder="1" applyAlignment="1">
      <alignment horizontal="center" vertical="center" wrapText="1"/>
    </xf>
    <xf numFmtId="0" fontId="46" fillId="17" borderId="48" xfId="0" applyFont="1" applyFill="1" applyBorder="1" applyAlignment="1">
      <alignment horizontal="center" vertical="center" wrapText="1"/>
    </xf>
    <xf numFmtId="0" fontId="46" fillId="20" borderId="45" xfId="0" applyFont="1" applyFill="1" applyBorder="1" applyAlignment="1">
      <alignment horizontal="center" vertical="center" wrapText="1" readingOrder="1"/>
    </xf>
    <xf numFmtId="0" fontId="39" fillId="11" borderId="49" xfId="0" applyFont="1" applyFill="1" applyBorder="1" applyAlignment="1">
      <alignment horizontal="left" vertical="center" wrapText="1" indent="1"/>
    </xf>
    <xf numFmtId="0" fontId="46" fillId="7" borderId="50" xfId="0" applyFont="1" applyFill="1" applyBorder="1" applyAlignment="1">
      <alignment horizontal="center" vertical="center" wrapText="1" readingOrder="1"/>
    </xf>
    <xf numFmtId="0" fontId="46" fillId="7" borderId="51" xfId="0" applyFont="1" applyFill="1" applyBorder="1" applyAlignment="1">
      <alignment horizontal="center" vertical="center" wrapText="1" readingOrder="1"/>
    </xf>
    <xf numFmtId="0" fontId="46" fillId="7" borderId="52" xfId="0" applyFont="1" applyFill="1" applyBorder="1" applyAlignment="1">
      <alignment horizontal="center" vertical="center" wrapText="1" readingOrder="1"/>
    </xf>
    <xf numFmtId="0" fontId="46" fillId="7" borderId="54" xfId="0" applyFont="1" applyFill="1" applyBorder="1" applyAlignment="1">
      <alignment horizontal="center" vertical="center" wrapText="1" readingOrder="1"/>
    </xf>
    <xf numFmtId="0" fontId="46" fillId="21" borderId="43" xfId="0" applyFont="1" applyFill="1" applyBorder="1" applyAlignment="1">
      <alignment horizontal="center" vertical="center" wrapText="1" readingOrder="1"/>
    </xf>
    <xf numFmtId="0" fontId="39" fillId="11" borderId="55" xfId="0" applyFont="1" applyFill="1" applyBorder="1" applyAlignment="1">
      <alignment horizontal="left" vertical="center" wrapText="1" indent="1"/>
    </xf>
    <xf numFmtId="0" fontId="52" fillId="15" borderId="55" xfId="0" quotePrefix="1" applyFont="1" applyFill="1" applyBorder="1" applyAlignment="1">
      <alignment horizontal="left" vertical="center" wrapText="1" indent="1" readingOrder="1"/>
    </xf>
    <xf numFmtId="0" fontId="52" fillId="15" borderId="55" xfId="0" applyFont="1" applyFill="1" applyBorder="1" applyAlignment="1">
      <alignment horizontal="left" vertical="center" wrapText="1" indent="1" readingOrder="1"/>
    </xf>
    <xf numFmtId="0" fontId="55" fillId="15" borderId="55" xfId="0" applyFont="1" applyFill="1" applyBorder="1" applyAlignment="1">
      <alignment horizontal="center" vertical="center" wrapText="1" readingOrder="1"/>
    </xf>
    <xf numFmtId="0" fontId="52" fillId="15" borderId="56" xfId="0" applyFont="1" applyFill="1" applyBorder="1" applyAlignment="1">
      <alignment horizontal="left" vertical="center" wrapText="1" indent="1" readingOrder="1"/>
    </xf>
    <xf numFmtId="0" fontId="52" fillId="15" borderId="57" xfId="0" applyFont="1" applyFill="1" applyBorder="1" applyAlignment="1">
      <alignment horizontal="left" vertical="center" wrapText="1" indent="1" readingOrder="1"/>
    </xf>
    <xf numFmtId="0" fontId="46" fillId="21" borderId="58" xfId="0" applyFont="1" applyFill="1" applyBorder="1" applyAlignment="1">
      <alignment horizontal="center" vertical="center" wrapText="1" readingOrder="1"/>
    </xf>
    <xf numFmtId="0" fontId="39" fillId="11" borderId="59" xfId="0" applyFont="1" applyFill="1" applyBorder="1" applyAlignment="1">
      <alignment horizontal="left" vertical="center" wrapText="1" indent="1"/>
    </xf>
    <xf numFmtId="0" fontId="52" fillId="15" borderId="59" xfId="0" quotePrefix="1" applyFont="1" applyFill="1" applyBorder="1" applyAlignment="1">
      <alignment horizontal="left" vertical="center" wrapText="1" indent="1" readingOrder="1"/>
    </xf>
    <xf numFmtId="0" fontId="52" fillId="15" borderId="59" xfId="0" applyFont="1" applyFill="1" applyBorder="1" applyAlignment="1">
      <alignment horizontal="left" vertical="center" wrapText="1" indent="1" readingOrder="1"/>
    </xf>
    <xf numFmtId="0" fontId="55" fillId="15" borderId="59" xfId="0" applyFont="1" applyFill="1" applyBorder="1" applyAlignment="1">
      <alignment horizontal="center" vertical="center" wrapText="1" readingOrder="1"/>
    </xf>
    <xf numFmtId="0" fontId="52" fillId="15" borderId="60" xfId="0" applyFont="1" applyFill="1" applyBorder="1" applyAlignment="1">
      <alignment horizontal="left" vertical="center" wrapText="1" indent="1" readingOrder="1"/>
    </xf>
    <xf numFmtId="0" fontId="39" fillId="11" borderId="42" xfId="0" applyFont="1" applyFill="1" applyBorder="1" applyAlignment="1">
      <alignment horizontal="left" vertical="center" wrapText="1" indent="1"/>
    </xf>
    <xf numFmtId="0" fontId="39" fillId="11" borderId="61" xfId="0" applyFont="1" applyFill="1" applyBorder="1" applyAlignment="1">
      <alignment horizontal="left" vertical="center" wrapText="1" indent="1"/>
    </xf>
    <xf numFmtId="0" fontId="46" fillId="19" borderId="43" xfId="0" applyFont="1" applyFill="1" applyBorder="1" applyAlignment="1">
      <alignment horizontal="center" vertical="center" wrapText="1" readingOrder="1"/>
    </xf>
    <xf numFmtId="0" fontId="52" fillId="15" borderId="55" xfId="0" quotePrefix="1" applyFont="1" applyFill="1" applyBorder="1" applyAlignment="1">
      <alignment horizontal="left" vertical="center" wrapText="1"/>
    </xf>
    <xf numFmtId="0" fontId="52" fillId="15" borderId="55" xfId="0" applyFont="1" applyFill="1" applyBorder="1" applyAlignment="1">
      <alignment vertical="center" wrapText="1"/>
    </xf>
    <xf numFmtId="0" fontId="55" fillId="15" borderId="55" xfId="0" applyFont="1" applyFill="1" applyBorder="1" applyAlignment="1">
      <alignment horizontal="center" vertical="center" wrapText="1"/>
    </xf>
    <xf numFmtId="0" fontId="52" fillId="15" borderId="56" xfId="0" applyFont="1" applyFill="1" applyBorder="1" applyAlignment="1">
      <alignment vertical="center" wrapText="1"/>
    </xf>
    <xf numFmtId="0" fontId="52" fillId="15" borderId="57" xfId="0" applyFont="1" applyFill="1" applyBorder="1" applyAlignment="1">
      <alignment vertical="center" wrapText="1"/>
    </xf>
    <xf numFmtId="0" fontId="46" fillId="19" borderId="58" xfId="0" applyFont="1" applyFill="1" applyBorder="1" applyAlignment="1">
      <alignment horizontal="center" vertical="center" wrapText="1" readingOrder="1"/>
    </xf>
    <xf numFmtId="0" fontId="52" fillId="15" borderId="59" xfId="0" quotePrefix="1" applyFont="1" applyFill="1" applyBorder="1" applyAlignment="1">
      <alignment horizontal="left" vertical="center" wrapText="1"/>
    </xf>
    <xf numFmtId="0" fontId="52" fillId="15" borderId="59" xfId="0" applyFont="1" applyFill="1" applyBorder="1" applyAlignment="1">
      <alignment vertical="center" wrapText="1"/>
    </xf>
    <xf numFmtId="0" fontId="52" fillId="15" borderId="59" xfId="0" applyFont="1" applyFill="1" applyBorder="1" applyAlignment="1">
      <alignment horizontal="left" vertical="center" wrapText="1"/>
    </xf>
    <xf numFmtId="0" fontId="55" fillId="15" borderId="59" xfId="0" applyFont="1" applyFill="1" applyBorder="1" applyAlignment="1">
      <alignment horizontal="center" vertical="center" wrapText="1"/>
    </xf>
    <xf numFmtId="0" fontId="52" fillId="15" borderId="60" xfId="0" applyFont="1" applyFill="1" applyBorder="1" applyAlignment="1">
      <alignment horizontal="left" vertical="center" wrapText="1"/>
    </xf>
    <xf numFmtId="0" fontId="46" fillId="18" borderId="43" xfId="0" applyFont="1" applyFill="1" applyBorder="1" applyAlignment="1">
      <alignment horizontal="center" vertical="center" wrapText="1" readingOrder="1"/>
    </xf>
    <xf numFmtId="0" fontId="46" fillId="18" borderId="58" xfId="0" applyFont="1" applyFill="1" applyBorder="1" applyAlignment="1">
      <alignment horizontal="center" vertical="center" wrapText="1" readingOrder="1"/>
    </xf>
    <xf numFmtId="0" fontId="52" fillId="15" borderId="60" xfId="0" applyFont="1" applyFill="1" applyBorder="1" applyAlignment="1">
      <alignment vertical="center" wrapText="1"/>
    </xf>
    <xf numFmtId="0" fontId="46" fillId="17" borderId="43" xfId="0" applyFont="1" applyFill="1" applyBorder="1" applyAlignment="1">
      <alignment horizontal="center" vertical="center" wrapText="1"/>
    </xf>
    <xf numFmtId="0" fontId="39" fillId="3" borderId="55" xfId="0" applyFont="1" applyFill="1" applyBorder="1" applyAlignment="1">
      <alignment horizontal="left" vertical="center" wrapText="1" indent="1"/>
    </xf>
    <xf numFmtId="0" fontId="52" fillId="0" borderId="55" xfId="0" quotePrefix="1" applyFont="1" applyBorder="1" applyAlignment="1">
      <alignment horizontal="left" vertical="center" wrapText="1"/>
    </xf>
    <xf numFmtId="0" fontId="46" fillId="17" borderId="62" xfId="0" applyFont="1" applyFill="1" applyBorder="1" applyAlignment="1">
      <alignment horizontal="center" vertical="center" wrapText="1"/>
    </xf>
    <xf numFmtId="0" fontId="39" fillId="11" borderId="59" xfId="0" applyFont="1" applyFill="1" applyBorder="1" applyAlignment="1">
      <alignment horizontal="left" vertical="center" wrapText="1"/>
    </xf>
    <xf numFmtId="0" fontId="52" fillId="0" borderId="59" xfId="0" quotePrefix="1" applyFont="1" applyBorder="1" applyAlignment="1">
      <alignment horizontal="left" vertical="center" wrapText="1"/>
    </xf>
    <xf numFmtId="0" fontId="46" fillId="20" borderId="43" xfId="0" applyFont="1" applyFill="1" applyBorder="1" applyAlignment="1">
      <alignment horizontal="center" vertical="center" wrapText="1" readingOrder="1"/>
    </xf>
    <xf numFmtId="0" fontId="46" fillId="20" borderId="58" xfId="0" applyFont="1" applyFill="1" applyBorder="1" applyAlignment="1">
      <alignment horizontal="center" vertical="center" wrapText="1" readingOrder="1"/>
    </xf>
    <xf numFmtId="0" fontId="56" fillId="15" borderId="0" xfId="4" applyFont="1" applyFill="1" applyAlignment="1">
      <alignment vertical="center" wrapText="1"/>
    </xf>
    <xf numFmtId="0" fontId="60" fillId="15" borderId="0" xfId="4" applyFont="1" applyFill="1" applyAlignment="1">
      <alignment vertical="center" wrapText="1"/>
    </xf>
    <xf numFmtId="0" fontId="61" fillId="15" borderId="0" xfId="0" applyFont="1" applyFill="1" applyAlignment="1">
      <alignment horizontal="center" vertical="center" wrapText="1" readingOrder="1"/>
    </xf>
    <xf numFmtId="0" fontId="60" fillId="15" borderId="32" xfId="10" applyFont="1" applyFill="1" applyBorder="1" applyAlignment="1">
      <alignment vertical="center" wrapText="1"/>
    </xf>
    <xf numFmtId="0" fontId="60" fillId="15" borderId="32" xfId="4" applyFont="1" applyFill="1" applyBorder="1" applyAlignment="1">
      <alignment vertical="center" wrapText="1"/>
    </xf>
    <xf numFmtId="0" fontId="63" fillId="15" borderId="32" xfId="10" applyFont="1" applyFill="1" applyBorder="1" applyAlignment="1">
      <alignment vertical="center" wrapText="1"/>
    </xf>
    <xf numFmtId="0" fontId="63" fillId="15" borderId="32" xfId="10" applyFont="1" applyFill="1" applyBorder="1" applyAlignment="1">
      <alignment vertical="center"/>
    </xf>
    <xf numFmtId="0" fontId="44" fillId="16" borderId="0" xfId="0" applyFont="1" applyFill="1" applyAlignment="1">
      <alignment horizontal="center" vertical="center" wrapText="1" readingOrder="1"/>
    </xf>
    <xf numFmtId="0" fontId="38" fillId="15" borderId="0" xfId="4" applyFont="1" applyFill="1" applyAlignment="1">
      <alignment horizontal="left" vertical="center" wrapText="1"/>
    </xf>
    <xf numFmtId="0" fontId="45" fillId="9" borderId="0" xfId="0" applyFont="1" applyFill="1" applyAlignment="1">
      <alignment horizontal="left" vertical="center" indent="1"/>
    </xf>
    <xf numFmtId="0" fontId="59" fillId="15" borderId="0" xfId="4" applyFont="1" applyFill="1" applyAlignment="1">
      <alignment vertical="center" wrapText="1"/>
    </xf>
    <xf numFmtId="0" fontId="67" fillId="15" borderId="0" xfId="0" applyFont="1" applyFill="1"/>
    <xf numFmtId="0" fontId="57" fillId="15" borderId="0" xfId="4" applyFont="1" applyFill="1" applyAlignment="1">
      <alignment vertical="center"/>
    </xf>
    <xf numFmtId="0" fontId="68" fillId="15" borderId="0" xfId="0" applyFont="1" applyFill="1"/>
    <xf numFmtId="0" fontId="58" fillId="15" borderId="0" xfId="0" applyFont="1" applyFill="1"/>
    <xf numFmtId="0" fontId="40" fillId="9" borderId="0" xfId="0" applyFont="1" applyFill="1" applyAlignment="1">
      <alignment horizontal="left" vertical="center" indent="1"/>
    </xf>
    <xf numFmtId="0" fontId="69" fillId="9" borderId="0" xfId="0" applyFont="1" applyFill="1" applyAlignment="1">
      <alignment horizontal="center" vertical="center"/>
    </xf>
    <xf numFmtId="0" fontId="70" fillId="15" borderId="0" xfId="0" applyFont="1" applyFill="1"/>
    <xf numFmtId="0" fontId="71" fillId="15" borderId="0" xfId="4" applyFont="1" applyFill="1" applyAlignment="1">
      <alignment horizontal="left" vertical="center"/>
    </xf>
    <xf numFmtId="0" fontId="70" fillId="15" borderId="0" xfId="0" applyFont="1" applyFill="1" applyAlignment="1">
      <alignment vertical="center"/>
    </xf>
    <xf numFmtId="0" fontId="73" fillId="7" borderId="0" xfId="0" applyFont="1" applyFill="1" applyAlignment="1">
      <alignment horizontal="left" vertical="center" indent="1" readingOrder="1"/>
    </xf>
    <xf numFmtId="0" fontId="74" fillId="7" borderId="0" xfId="0" applyFont="1" applyFill="1" applyAlignment="1">
      <alignment vertical="center" textRotation="91" wrapText="1" readingOrder="1"/>
    </xf>
    <xf numFmtId="9" fontId="75" fillId="11" borderId="0" xfId="0" applyNumberFormat="1" applyFont="1" applyFill="1" applyAlignment="1">
      <alignment horizontal="center" vertical="center" textRotation="91" wrapText="1" readingOrder="1"/>
    </xf>
    <xf numFmtId="0" fontId="70" fillId="15" borderId="0" xfId="0" applyFont="1" applyFill="1" applyAlignment="1">
      <alignment horizontal="center" vertical="center"/>
    </xf>
    <xf numFmtId="0" fontId="73" fillId="21" borderId="0" xfId="0" applyFont="1" applyFill="1" applyAlignment="1">
      <alignment horizontal="left" vertical="center" indent="1" readingOrder="1"/>
    </xf>
    <xf numFmtId="0" fontId="74" fillId="21" borderId="0" xfId="0" applyFont="1" applyFill="1" applyAlignment="1">
      <alignment vertical="center" textRotation="91" wrapText="1" readingOrder="1"/>
    </xf>
    <xf numFmtId="0" fontId="73" fillId="19" borderId="0" xfId="0" applyFont="1" applyFill="1" applyAlignment="1">
      <alignment horizontal="left" vertical="center" indent="1" readingOrder="1"/>
    </xf>
    <xf numFmtId="0" fontId="74" fillId="19" borderId="0" xfId="0" applyFont="1" applyFill="1" applyAlignment="1">
      <alignment vertical="center" textRotation="91" wrapText="1" readingOrder="1"/>
    </xf>
    <xf numFmtId="0" fontId="73" fillId="18" borderId="0" xfId="0" applyFont="1" applyFill="1" applyAlignment="1">
      <alignment horizontal="left" vertical="center" indent="1" readingOrder="1"/>
    </xf>
    <xf numFmtId="0" fontId="74" fillId="18" borderId="0" xfId="0" applyFont="1" applyFill="1" applyAlignment="1">
      <alignment vertical="center" textRotation="91" wrapText="1" readingOrder="1"/>
    </xf>
    <xf numFmtId="0" fontId="73" fillId="17" borderId="0" xfId="0" applyFont="1" applyFill="1" applyAlignment="1">
      <alignment horizontal="left" vertical="center" indent="1" readingOrder="1"/>
    </xf>
    <xf numFmtId="0" fontId="74" fillId="17" borderId="0" xfId="0" applyFont="1" applyFill="1" applyAlignment="1">
      <alignment vertical="center" textRotation="91" wrapText="1" readingOrder="1"/>
    </xf>
    <xf numFmtId="0" fontId="73" fillId="20" borderId="0" xfId="0" applyFont="1" applyFill="1" applyAlignment="1">
      <alignment horizontal="left" vertical="center" indent="1" readingOrder="1"/>
    </xf>
    <xf numFmtId="0" fontId="74" fillId="20" borderId="0" xfId="0" applyFont="1" applyFill="1" applyAlignment="1">
      <alignment vertical="center" textRotation="91" wrapText="1" readingOrder="1"/>
    </xf>
    <xf numFmtId="0" fontId="45" fillId="9" borderId="39" xfId="0" applyFont="1" applyFill="1" applyBorder="1" applyAlignment="1">
      <alignment horizontal="left" vertical="center"/>
    </xf>
    <xf numFmtId="0" fontId="45" fillId="9" borderId="40" xfId="0" applyFont="1" applyFill="1" applyBorder="1" applyAlignment="1">
      <alignment horizontal="left" vertical="center"/>
    </xf>
    <xf numFmtId="0" fontId="45" fillId="9" borderId="0" xfId="0" applyFont="1" applyFill="1" applyAlignment="1">
      <alignment horizontal="left" vertical="center"/>
    </xf>
    <xf numFmtId="0" fontId="30" fillId="11" borderId="36" xfId="0" applyFont="1" applyFill="1" applyBorder="1" applyAlignment="1">
      <alignment horizontal="center" vertical="center" wrapText="1"/>
    </xf>
    <xf numFmtId="0" fontId="30" fillId="11" borderId="37" xfId="0" applyFont="1" applyFill="1" applyBorder="1" applyAlignment="1">
      <alignment horizontal="center" vertical="center" wrapText="1"/>
    </xf>
    <xf numFmtId="0" fontId="30" fillId="11" borderId="38" xfId="0" applyFont="1" applyFill="1" applyBorder="1" applyAlignment="1">
      <alignment horizontal="center" vertical="center" wrapText="1"/>
    </xf>
    <xf numFmtId="10" fontId="30" fillId="11" borderId="36" xfId="0" applyNumberFormat="1" applyFont="1" applyFill="1" applyBorder="1" applyAlignment="1">
      <alignment horizontal="center" vertical="center" wrapText="1"/>
    </xf>
    <xf numFmtId="10" fontId="30" fillId="11" borderId="37" xfId="0" applyNumberFormat="1" applyFont="1" applyFill="1" applyBorder="1" applyAlignment="1">
      <alignment horizontal="center" vertical="center" wrapText="1"/>
    </xf>
    <xf numFmtId="10" fontId="30" fillId="11" borderId="38" xfId="0" applyNumberFormat="1" applyFont="1" applyFill="1" applyBorder="1" applyAlignment="1">
      <alignment horizontal="center" vertical="center" wrapText="1"/>
    </xf>
    <xf numFmtId="0" fontId="47" fillId="20" borderId="32" xfId="0" applyFont="1" applyFill="1" applyBorder="1" applyAlignment="1">
      <alignment horizontal="center" vertical="center" wrapText="1" readingOrder="1"/>
    </xf>
    <xf numFmtId="0" fontId="47" fillId="7" borderId="32" xfId="0" applyFont="1" applyFill="1" applyBorder="1" applyAlignment="1">
      <alignment horizontal="center" vertical="center" wrapText="1" readingOrder="1"/>
    </xf>
    <xf numFmtId="0" fontId="47" fillId="21" borderId="32" xfId="0" applyFont="1" applyFill="1" applyBorder="1" applyAlignment="1">
      <alignment horizontal="center" vertical="center" wrapText="1" readingOrder="1"/>
    </xf>
    <xf numFmtId="0" fontId="47" fillId="19" borderId="32" xfId="0" applyFont="1" applyFill="1" applyBorder="1" applyAlignment="1">
      <alignment horizontal="center" vertical="center" wrapText="1" readingOrder="1"/>
    </xf>
    <xf numFmtId="0" fontId="47" fillId="18" borderId="32" xfId="0" applyFont="1" applyFill="1" applyBorder="1" applyAlignment="1">
      <alignment horizontal="center" vertical="center" wrapText="1" readingOrder="1"/>
    </xf>
    <xf numFmtId="0" fontId="47" fillId="17" borderId="32" xfId="0" applyFont="1" applyFill="1" applyBorder="1" applyAlignment="1">
      <alignment horizontal="center" vertical="center" wrapText="1" readingOrder="1"/>
    </xf>
    <xf numFmtId="0" fontId="30" fillId="11" borderId="32" xfId="0" applyFont="1" applyFill="1" applyBorder="1" applyAlignment="1">
      <alignment horizontal="center" vertical="center" wrapText="1"/>
    </xf>
    <xf numFmtId="10" fontId="30" fillId="11" borderId="32" xfId="0" applyNumberFormat="1" applyFont="1" applyFill="1" applyBorder="1" applyAlignment="1">
      <alignment horizontal="center" vertical="center" wrapText="1" readingOrder="1"/>
    </xf>
    <xf numFmtId="10" fontId="30" fillId="11" borderId="32" xfId="0" applyNumberFormat="1" applyFont="1" applyFill="1" applyBorder="1" applyAlignment="1">
      <alignment horizontal="center" vertical="center" wrapText="1"/>
    </xf>
    <xf numFmtId="0" fontId="30" fillId="11" borderId="32" xfId="0" applyFont="1" applyFill="1" applyBorder="1" applyAlignment="1">
      <alignment horizontal="center" vertical="center" wrapText="1" readingOrder="1"/>
    </xf>
    <xf numFmtId="164" fontId="30" fillId="11" borderId="32" xfId="0" applyNumberFormat="1" applyFont="1" applyFill="1" applyBorder="1" applyAlignment="1">
      <alignment horizontal="center" vertical="center" wrapText="1" readingOrder="1"/>
    </xf>
    <xf numFmtId="164" fontId="30" fillId="11" borderId="32" xfId="0" applyNumberFormat="1" applyFont="1" applyFill="1" applyBorder="1" applyAlignment="1">
      <alignment horizontal="center" vertical="center" wrapText="1"/>
    </xf>
    <xf numFmtId="0" fontId="40" fillId="20" borderId="34" xfId="0" applyFont="1" applyFill="1" applyBorder="1" applyAlignment="1">
      <alignment horizontal="center" vertical="center" textRotation="90" wrapText="1" readingOrder="1"/>
    </xf>
    <xf numFmtId="0" fontId="40" fillId="20" borderId="35" xfId="0" applyFont="1" applyFill="1" applyBorder="1" applyAlignment="1">
      <alignment horizontal="center" vertical="center" textRotation="90" wrapText="1" readingOrder="1"/>
    </xf>
    <xf numFmtId="0" fontId="40" fillId="20" borderId="53" xfId="0" applyFont="1" applyFill="1" applyBorder="1" applyAlignment="1">
      <alignment horizontal="center" vertical="center" textRotation="90" wrapText="1" readingOrder="1"/>
    </xf>
    <xf numFmtId="164" fontId="30" fillId="11" borderId="36" xfId="0" applyNumberFormat="1" applyFont="1" applyFill="1" applyBorder="1" applyAlignment="1">
      <alignment horizontal="center" vertical="center" wrapText="1"/>
    </xf>
    <xf numFmtId="164" fontId="30" fillId="11" borderId="37" xfId="0" applyNumberFormat="1" applyFont="1" applyFill="1" applyBorder="1" applyAlignment="1">
      <alignment horizontal="center" vertical="center" wrapText="1"/>
    </xf>
    <xf numFmtId="164" fontId="30" fillId="11" borderId="38" xfId="0" applyNumberFormat="1" applyFont="1" applyFill="1" applyBorder="1" applyAlignment="1">
      <alignment horizontal="center" vertical="center" wrapText="1"/>
    </xf>
    <xf numFmtId="0" fontId="43" fillId="12" borderId="0" xfId="0" applyFont="1" applyFill="1" applyAlignment="1">
      <alignment horizontal="center" vertical="center" wrapText="1"/>
    </xf>
    <xf numFmtId="0" fontId="41" fillId="15" borderId="0" xfId="0" applyFont="1" applyFill="1" applyAlignment="1">
      <alignment horizontal="center" vertical="center"/>
    </xf>
    <xf numFmtId="0" fontId="40" fillId="7" borderId="34" xfId="0" applyFont="1" applyFill="1" applyBorder="1" applyAlignment="1">
      <alignment horizontal="center" vertical="center" textRotation="90" wrapText="1" readingOrder="1"/>
    </xf>
    <xf numFmtId="0" fontId="40" fillId="7" borderId="35" xfId="0" applyFont="1" applyFill="1" applyBorder="1" applyAlignment="1">
      <alignment horizontal="center" vertical="center" textRotation="90" wrapText="1" readingOrder="1"/>
    </xf>
    <xf numFmtId="0" fontId="40" fillId="7" borderId="53" xfId="0" applyFont="1" applyFill="1" applyBorder="1" applyAlignment="1">
      <alignment horizontal="center" vertical="center" textRotation="90" wrapText="1" readingOrder="1"/>
    </xf>
    <xf numFmtId="0" fontId="40" fillId="21" borderId="34" xfId="0" applyFont="1" applyFill="1" applyBorder="1" applyAlignment="1">
      <alignment horizontal="center" vertical="center" textRotation="90" wrapText="1" readingOrder="1"/>
    </xf>
    <xf numFmtId="0" fontId="40" fillId="21" borderId="35" xfId="0" applyFont="1" applyFill="1" applyBorder="1" applyAlignment="1">
      <alignment horizontal="center" vertical="center" textRotation="90" wrapText="1" readingOrder="1"/>
    </xf>
    <xf numFmtId="0" fontId="40" fillId="21" borderId="53" xfId="0" applyFont="1" applyFill="1" applyBorder="1" applyAlignment="1">
      <alignment horizontal="center" vertical="center" textRotation="90" wrapText="1" readingOrder="1"/>
    </xf>
    <xf numFmtId="0" fontId="40" fillId="17" borderId="34" xfId="0" applyFont="1" applyFill="1" applyBorder="1" applyAlignment="1">
      <alignment horizontal="center" vertical="center" textRotation="90" wrapText="1" readingOrder="1"/>
    </xf>
    <xf numFmtId="0" fontId="40" fillId="17" borderId="35" xfId="0" applyFont="1" applyFill="1" applyBorder="1" applyAlignment="1">
      <alignment horizontal="center" vertical="center" textRotation="90" wrapText="1" readingOrder="1"/>
    </xf>
    <xf numFmtId="0" fontId="40" fillId="17" borderId="53" xfId="0" applyFont="1" applyFill="1" applyBorder="1" applyAlignment="1">
      <alignment horizontal="center" vertical="center" textRotation="90" wrapText="1" readingOrder="1"/>
    </xf>
    <xf numFmtId="0" fontId="40" fillId="18" borderId="34" xfId="0" applyFont="1" applyFill="1" applyBorder="1" applyAlignment="1">
      <alignment horizontal="center" vertical="center" textRotation="90" wrapText="1" readingOrder="1"/>
    </xf>
    <xf numFmtId="0" fontId="40" fillId="18" borderId="35" xfId="0" applyFont="1" applyFill="1" applyBorder="1" applyAlignment="1">
      <alignment horizontal="center" vertical="center" textRotation="90" wrapText="1" readingOrder="1"/>
    </xf>
    <xf numFmtId="0" fontId="40" fillId="18" borderId="53" xfId="0" applyFont="1" applyFill="1" applyBorder="1" applyAlignment="1">
      <alignment horizontal="center" vertical="center" textRotation="90" wrapText="1" readingOrder="1"/>
    </xf>
    <xf numFmtId="0" fontId="40" fillId="19" borderId="34" xfId="0" applyFont="1" applyFill="1" applyBorder="1" applyAlignment="1">
      <alignment horizontal="center" vertical="center" textRotation="90" wrapText="1" readingOrder="1"/>
    </xf>
    <xf numFmtId="0" fontId="40" fillId="19" borderId="35" xfId="0" applyFont="1" applyFill="1" applyBorder="1" applyAlignment="1">
      <alignment horizontal="center" vertical="center" textRotation="90" wrapText="1" readingOrder="1"/>
    </xf>
    <xf numFmtId="0" fontId="40" fillId="19" borderId="53" xfId="0" applyFont="1" applyFill="1" applyBorder="1" applyAlignment="1">
      <alignment horizontal="center" vertical="center" textRotation="90" wrapText="1" readingOrder="1"/>
    </xf>
    <xf numFmtId="9" fontId="76" fillId="9" borderId="0" xfId="0" applyNumberFormat="1" applyFont="1" applyFill="1" applyAlignment="1">
      <alignment horizontal="center" vertical="center"/>
    </xf>
    <xf numFmtId="0" fontId="72" fillId="15" borderId="0" xfId="0" applyFont="1" applyFill="1" applyAlignment="1">
      <alignment horizontal="center" vertical="center" wrapText="1"/>
    </xf>
    <xf numFmtId="0" fontId="15" fillId="12" borderId="0" xfId="0" applyFont="1" applyFill="1" applyAlignment="1">
      <alignment horizontal="center" vertical="center" wrapText="1"/>
    </xf>
    <xf numFmtId="0" fontId="23" fillId="0" borderId="0" xfId="3" applyFont="1" applyAlignment="1">
      <alignment horizontal="center" wrapText="1"/>
    </xf>
    <xf numFmtId="0" fontId="23" fillId="0" borderId="0" xfId="3" applyFont="1" applyAlignment="1">
      <alignment horizontal="center"/>
    </xf>
    <xf numFmtId="0" fontId="9" fillId="9" borderId="12" xfId="3" applyFont="1" applyFill="1" applyBorder="1" applyAlignment="1">
      <alignment horizontal="center" vertical="center" textRotation="90" wrapText="1"/>
    </xf>
    <xf numFmtId="0" fontId="9" fillId="9" borderId="7" xfId="3" applyFont="1" applyFill="1" applyBorder="1" applyAlignment="1">
      <alignment horizontal="center" vertical="center" textRotation="90" wrapText="1"/>
    </xf>
    <xf numFmtId="0" fontId="9" fillId="9" borderId="9" xfId="3" applyFont="1" applyFill="1" applyBorder="1" applyAlignment="1">
      <alignment horizontal="center" vertical="center" textRotation="90" wrapText="1"/>
    </xf>
    <xf numFmtId="0" fontId="9" fillId="2" borderId="14" xfId="3" applyFont="1" applyFill="1" applyBorder="1" applyAlignment="1">
      <alignment horizontal="center" vertical="center" textRotation="90"/>
    </xf>
    <xf numFmtId="0" fontId="9" fillId="2" borderId="15" xfId="3" applyFont="1" applyFill="1" applyBorder="1" applyAlignment="1">
      <alignment horizontal="center" vertical="center" textRotation="90"/>
    </xf>
    <xf numFmtId="0" fontId="9" fillId="2" borderId="16" xfId="3" applyFont="1" applyFill="1" applyBorder="1" applyAlignment="1">
      <alignment horizontal="center" vertical="center" textRotation="90"/>
    </xf>
    <xf numFmtId="0" fontId="9" fillId="7" borderId="4" xfId="3" applyFont="1" applyFill="1" applyBorder="1" applyAlignment="1">
      <alignment horizontal="center" vertical="center" textRotation="90" wrapText="1"/>
    </xf>
    <xf numFmtId="0" fontId="9" fillId="7" borderId="7" xfId="3" applyFont="1" applyFill="1" applyBorder="1" applyAlignment="1">
      <alignment horizontal="center" vertical="center" textRotation="90" wrapText="1"/>
    </xf>
    <xf numFmtId="0" fontId="9" fillId="7" borderId="9" xfId="3" applyFont="1" applyFill="1" applyBorder="1" applyAlignment="1">
      <alignment horizontal="center" vertical="center" textRotation="90" wrapText="1"/>
    </xf>
    <xf numFmtId="0" fontId="9" fillId="6" borderId="4" xfId="3" applyFont="1" applyFill="1" applyBorder="1" applyAlignment="1">
      <alignment horizontal="center" vertical="center" textRotation="90" wrapText="1"/>
    </xf>
    <xf numFmtId="0" fontId="9" fillId="6" borderId="7" xfId="3" applyFont="1" applyFill="1" applyBorder="1" applyAlignment="1">
      <alignment horizontal="center" vertical="center" textRotation="90" wrapText="1"/>
    </xf>
    <xf numFmtId="0" fontId="9" fillId="6" borderId="9" xfId="3" applyFont="1" applyFill="1" applyBorder="1" applyAlignment="1">
      <alignment horizontal="center" vertical="center" textRotation="90" wrapText="1"/>
    </xf>
    <xf numFmtId="0" fontId="21" fillId="8" borderId="4" xfId="3" applyFont="1" applyFill="1" applyBorder="1" applyAlignment="1">
      <alignment horizontal="center" vertical="center" textRotation="90" wrapText="1"/>
    </xf>
    <xf numFmtId="0" fontId="21" fillId="8" borderId="9" xfId="3" applyFont="1" applyFill="1" applyBorder="1" applyAlignment="1">
      <alignment horizontal="center" vertical="center" textRotation="90" wrapText="1"/>
    </xf>
    <xf numFmtId="0" fontId="9" fillId="5" borderId="4" xfId="3" applyFont="1" applyFill="1" applyBorder="1" applyAlignment="1">
      <alignment horizontal="center" vertical="center" textRotation="90" wrapText="1"/>
    </xf>
    <xf numFmtId="0" fontId="9" fillId="5" borderId="7" xfId="3" applyFont="1" applyFill="1" applyBorder="1" applyAlignment="1">
      <alignment horizontal="center" vertical="center" textRotation="90" wrapText="1"/>
    </xf>
    <xf numFmtId="0" fontId="9" fillId="5" borderId="9" xfId="3" applyFont="1" applyFill="1" applyBorder="1" applyAlignment="1">
      <alignment horizontal="center" vertical="center" textRotation="90" wrapText="1"/>
    </xf>
    <xf numFmtId="0" fontId="7" fillId="11" borderId="0" xfId="0" applyFont="1" applyFill="1" applyAlignment="1">
      <alignment horizontal="center" vertical="center" wrapText="1"/>
    </xf>
    <xf numFmtId="0" fontId="9" fillId="4" borderId="5" xfId="3" applyFont="1" applyFill="1" applyBorder="1" applyAlignment="1">
      <alignment horizontal="center" vertical="center" wrapText="1"/>
    </xf>
    <xf numFmtId="0" fontId="9" fillId="4" borderId="22" xfId="3" applyFont="1" applyFill="1" applyBorder="1" applyAlignment="1">
      <alignment horizontal="center" vertical="center" wrapText="1"/>
    </xf>
    <xf numFmtId="0" fontId="9" fillId="4" borderId="5" xfId="6" applyFont="1" applyFill="1" applyBorder="1" applyAlignment="1">
      <alignment horizontal="center" vertical="center" wrapText="1"/>
    </xf>
    <xf numFmtId="0" fontId="9" fillId="4" borderId="22" xfId="6" applyFont="1" applyFill="1" applyBorder="1" applyAlignment="1">
      <alignment horizontal="center" vertical="center" wrapText="1"/>
    </xf>
    <xf numFmtId="0" fontId="9" fillId="4" borderId="6" xfId="3" applyFont="1" applyFill="1" applyBorder="1" applyAlignment="1">
      <alignment horizontal="center" vertical="center" wrapText="1"/>
    </xf>
    <xf numFmtId="0" fontId="23" fillId="0" borderId="0" xfId="3" applyFont="1" applyAlignment="1">
      <alignment horizontal="center" vertical="center"/>
    </xf>
    <xf numFmtId="0" fontId="12" fillId="0" borderId="0" xfId="3" applyFont="1" applyAlignment="1">
      <alignment horizontal="left" vertical="center"/>
    </xf>
    <xf numFmtId="0" fontId="9" fillId="4" borderId="4" xfId="3" applyFont="1" applyFill="1" applyBorder="1" applyAlignment="1">
      <alignment horizontal="center" vertical="center" wrapText="1"/>
    </xf>
    <xf numFmtId="0" fontId="9" fillId="4" borderId="5" xfId="6" applyFont="1" applyFill="1" applyBorder="1" applyAlignment="1">
      <alignment horizontal="center" vertical="center" textRotation="90" wrapText="1"/>
    </xf>
    <xf numFmtId="0" fontId="9" fillId="4" borderId="22" xfId="6" applyFont="1" applyFill="1" applyBorder="1" applyAlignment="1">
      <alignment horizontal="center" vertical="center" textRotation="90" wrapText="1"/>
    </xf>
    <xf numFmtId="0" fontId="12" fillId="12" borderId="0" xfId="3" applyFont="1" applyFill="1" applyAlignment="1">
      <alignment horizontal="center" vertical="center"/>
    </xf>
    <xf numFmtId="0" fontId="4" fillId="12" borderId="0" xfId="3" applyFont="1" applyFill="1" applyAlignment="1">
      <alignment horizontal="center" vertical="center" wrapText="1"/>
    </xf>
    <xf numFmtId="0" fontId="4" fillId="12" borderId="1" xfId="3" applyFont="1" applyFill="1" applyBorder="1" applyAlignment="1">
      <alignment horizontal="center" vertical="center" wrapText="1"/>
    </xf>
  </cellXfs>
  <cellStyles count="12">
    <cellStyle name="Lien hypertexte" xfId="1" builtinId="8" hidden="1"/>
    <cellStyle name="Lien hypertexte visité" xfId="2" builtinId="9" hidden="1"/>
    <cellStyle name="Normal" xfId="0" builtinId="0"/>
    <cellStyle name="Normal 10" xfId="3" xr:uid="{00000000-0005-0000-0000-000003000000}"/>
    <cellStyle name="Normal 10 2" xfId="8" xr:uid="{00000000-0005-0000-0000-000004000000}"/>
    <cellStyle name="Normal 2" xfId="5" xr:uid="{00000000-0005-0000-0000-000005000000}"/>
    <cellStyle name="Normal 2 2" xfId="6" xr:uid="{00000000-0005-0000-0000-000006000000}"/>
    <cellStyle name="Normal 9" xfId="4" xr:uid="{00000000-0005-0000-0000-000007000000}"/>
    <cellStyle name="Normal 9 2" xfId="7" xr:uid="{00000000-0005-0000-0000-000008000000}"/>
    <cellStyle name="Normal 9 2 2" xfId="10" xr:uid="{00000000-0005-0000-0000-000009000000}"/>
    <cellStyle name="Normal 9 3" xfId="9" xr:uid="{00000000-0005-0000-0000-00000A000000}"/>
    <cellStyle name="Pourcentage" xfId="11" builtinId="5"/>
  </cellStyles>
  <dxfs count="4">
    <dxf>
      <fill>
        <patternFill>
          <bgColor rgb="FF00B050"/>
        </patternFill>
      </fill>
    </dxf>
    <dxf>
      <fill>
        <patternFill>
          <bgColor rgb="FFFFCC66"/>
        </patternFill>
      </fill>
    </dxf>
    <dxf>
      <fill>
        <patternFill>
          <bgColor rgb="FFED7D31"/>
        </patternFill>
      </fill>
    </dxf>
    <dxf>
      <fill>
        <patternFill>
          <bgColor rgb="FFC00000"/>
        </patternFill>
      </fill>
    </dxf>
  </dxfs>
  <tableStyles count="0" defaultTableStyle="TableStyleMedium2" defaultPivotStyle="PivotStyleLight16"/>
  <colors>
    <mruColors>
      <color rgb="FF9186A6"/>
      <color rgb="FF5E2F6A"/>
      <color rgb="FF49BCCB"/>
      <color rgb="FF5DBB8A"/>
      <color rgb="FFFDA23D"/>
      <color rgb="FFC00000"/>
      <color rgb="FFED7D31"/>
      <color rgb="FFFFCC66"/>
      <color rgb="FF00B050"/>
      <color rgb="FF5293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radarChart>
        <c:radarStyle val="marker"/>
        <c:varyColors val="0"/>
        <c:ser>
          <c:idx val="0"/>
          <c:order val="0"/>
          <c:spPr>
            <a:ln w="28575" cap="rnd">
              <a:solidFill>
                <a:schemeClr val="dk1">
                  <a:tint val="88500"/>
                </a:schemeClr>
              </a:solidFill>
              <a:round/>
            </a:ln>
            <a:effectLst/>
          </c:spPr>
          <c:marker>
            <c:symbol val="none"/>
          </c:marker>
          <c:cat>
            <c:strRef>
              <c:f>Résultats!$C$5:$C$10</c:f>
              <c:strCache>
                <c:ptCount val="6"/>
                <c:pt idx="0">
                  <c:v>Gouvernance de l'entreprise</c:v>
                </c:pt>
                <c:pt idx="1">
                  <c:v>Relations et conditions de travail</c:v>
                </c:pt>
                <c:pt idx="2">
                  <c:v>Environnement</c:v>
                </c:pt>
                <c:pt idx="3">
                  <c:v>Loyauté des pratiques commerciales</c:v>
                </c:pt>
                <c:pt idx="4">
                  <c:v>Qualité des produits</c:v>
                </c:pt>
                <c:pt idx="5">
                  <c:v>Ancrage territorial</c:v>
                </c:pt>
              </c:strCache>
            </c:strRef>
          </c:cat>
          <c:val>
            <c:numRef>
              <c:f>Résultats!$G$5:$G$10</c:f>
              <c:numCache>
                <c:formatCode>0%</c:formatCode>
                <c:ptCount val="6"/>
                <c:pt idx="0">
                  <c:v>0.125</c:v>
                </c:pt>
                <c:pt idx="1">
                  <c:v>0</c:v>
                </c:pt>
                <c:pt idx="2">
                  <c:v>0</c:v>
                </c:pt>
                <c:pt idx="3">
                  <c:v>0</c:v>
                </c:pt>
                <c:pt idx="4">
                  <c:v>0</c:v>
                </c:pt>
                <c:pt idx="5">
                  <c:v>0</c:v>
                </c:pt>
              </c:numCache>
            </c:numRef>
          </c:val>
          <c:extLst>
            <c:ext xmlns:c16="http://schemas.microsoft.com/office/drawing/2014/chart" uri="{C3380CC4-5D6E-409C-BE32-E72D297353CC}">
              <c16:uniqueId val="{00000000-8481-4B38-BD20-847FEEF1BB87}"/>
            </c:ext>
          </c:extLst>
        </c:ser>
        <c:dLbls>
          <c:showLegendKey val="0"/>
          <c:showVal val="0"/>
          <c:showCatName val="0"/>
          <c:showSerName val="0"/>
          <c:showPercent val="0"/>
          <c:showBubbleSize val="0"/>
        </c:dLbls>
        <c:axId val="597824464"/>
        <c:axId val="597826432"/>
      </c:radarChart>
      <c:catAx>
        <c:axId val="597824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Roboto Light" pitchFamily="2" charset="0"/>
                <a:ea typeface="Roboto Light" pitchFamily="2" charset="0"/>
                <a:cs typeface="+mn-cs"/>
              </a:defRPr>
            </a:pPr>
            <a:endParaRPr lang="fr-FR"/>
          </a:p>
        </c:txPr>
        <c:crossAx val="597826432"/>
        <c:crosses val="autoZero"/>
        <c:auto val="1"/>
        <c:lblAlgn val="ctr"/>
        <c:lblOffset val="100"/>
        <c:noMultiLvlLbl val="0"/>
      </c:catAx>
      <c:valAx>
        <c:axId val="597826432"/>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978244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104774</xdr:colOff>
      <xdr:row>0</xdr:row>
      <xdr:rowOff>66676</xdr:rowOff>
    </xdr:from>
    <xdr:to>
      <xdr:col>1</xdr:col>
      <xdr:colOff>145143</xdr:colOff>
      <xdr:row>0</xdr:row>
      <xdr:rowOff>1323975</xdr:rowOff>
    </xdr:to>
    <xdr:pic>
      <xdr:nvPicPr>
        <xdr:cNvPr id="4" name="Image 3">
          <a:extLst>
            <a:ext uri="{FF2B5EF4-FFF2-40B4-BE49-F238E27FC236}">
              <a16:creationId xmlns:a16="http://schemas.microsoft.com/office/drawing/2014/main" id="{EC504ED9-0B33-42F4-AD06-4B0C3ED4DBEA}"/>
            </a:ext>
          </a:extLst>
        </xdr:cNvPr>
        <xdr:cNvPicPr>
          <a:picLocks noChangeAspect="1"/>
        </xdr:cNvPicPr>
      </xdr:nvPicPr>
      <xdr:blipFill rotWithShape="1">
        <a:blip xmlns:r="http://schemas.openxmlformats.org/officeDocument/2006/relationships" r:embed="rId1"/>
        <a:srcRect l="10359" t="5753" b="16002"/>
        <a:stretch/>
      </xdr:blipFill>
      <xdr:spPr>
        <a:xfrm>
          <a:off x="104774" y="66676"/>
          <a:ext cx="1310369" cy="12572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239889</xdr:colOff>
      <xdr:row>0</xdr:row>
      <xdr:rowOff>53624</xdr:rowOff>
    </xdr:from>
    <xdr:to>
      <xdr:col>1</xdr:col>
      <xdr:colOff>476250</xdr:colOff>
      <xdr:row>1</xdr:row>
      <xdr:rowOff>21350</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l="10359" t="5753" b="16002"/>
        <a:stretch/>
      </xdr:blipFill>
      <xdr:spPr>
        <a:xfrm>
          <a:off x="239889" y="53624"/>
          <a:ext cx="1358194" cy="13647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104774</xdr:colOff>
      <xdr:row>0</xdr:row>
      <xdr:rowOff>66676</xdr:rowOff>
    </xdr:from>
    <xdr:to>
      <xdr:col>1</xdr:col>
      <xdr:colOff>107950</xdr:colOff>
      <xdr:row>1</xdr:row>
      <xdr:rowOff>38100</xdr:rowOff>
    </xdr:to>
    <xdr:pic>
      <xdr:nvPicPr>
        <xdr:cNvPr id="2" name="Image 1">
          <a:extLst>
            <a:ext uri="{FF2B5EF4-FFF2-40B4-BE49-F238E27FC236}">
              <a16:creationId xmlns:a16="http://schemas.microsoft.com/office/drawing/2014/main" id="{26324EB9-9277-4800-87CE-A55806181802}"/>
            </a:ext>
          </a:extLst>
        </xdr:cNvPr>
        <xdr:cNvPicPr>
          <a:picLocks noChangeAspect="1"/>
        </xdr:cNvPicPr>
      </xdr:nvPicPr>
      <xdr:blipFill rotWithShape="1">
        <a:blip xmlns:r="http://schemas.openxmlformats.org/officeDocument/2006/relationships" r:embed="rId1"/>
        <a:srcRect l="10359" t="5753" b="16002"/>
        <a:stretch/>
      </xdr:blipFill>
      <xdr:spPr>
        <a:xfrm>
          <a:off x="104774" y="66676"/>
          <a:ext cx="1431926" cy="12572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414337</xdr:colOff>
      <xdr:row>3</xdr:row>
      <xdr:rowOff>190500</xdr:rowOff>
    </xdr:from>
    <xdr:to>
      <xdr:col>14</xdr:col>
      <xdr:colOff>185737</xdr:colOff>
      <xdr:row>10</xdr:row>
      <xdr:rowOff>38100</xdr:rowOff>
    </xdr:to>
    <xdr:graphicFrame macro="">
      <xdr:nvGraphicFramePr>
        <xdr:cNvPr id="6" name="Graphique 5">
          <a:extLst>
            <a:ext uri="{FF2B5EF4-FFF2-40B4-BE49-F238E27FC236}">
              <a16:creationId xmlns:a16="http://schemas.microsoft.com/office/drawing/2014/main" id="{FF8D3568-C0A1-18C6-E0E8-124ACDE162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0.49845</cdr:x>
      <cdr:y>0.14144</cdr:y>
    </cdr:from>
    <cdr:to>
      <cdr:x>0.49923</cdr:x>
      <cdr:y>0.49502</cdr:y>
    </cdr:to>
    <cdr:cxnSp macro="">
      <cdr:nvCxnSpPr>
        <cdr:cNvPr id="2" name="Connecteur droit 1">
          <a:extLst xmlns:a="http://schemas.openxmlformats.org/drawingml/2006/main">
            <a:ext uri="{FF2B5EF4-FFF2-40B4-BE49-F238E27FC236}">
              <a16:creationId xmlns:a16="http://schemas.microsoft.com/office/drawing/2014/main" id="{58918620-A42E-2C46-9B5A-F84F13AC0562}"/>
            </a:ext>
          </a:extLst>
        </cdr:cNvPr>
        <cdr:cNvCxnSpPr/>
      </cdr:nvCxnSpPr>
      <cdr:spPr>
        <a:xfrm xmlns:a="http://schemas.openxmlformats.org/drawingml/2006/main" flipV="1">
          <a:off x="2281418" y="388189"/>
          <a:ext cx="3594" cy="970471"/>
        </a:xfrm>
        <a:prstGeom xmlns:a="http://schemas.openxmlformats.org/drawingml/2006/main" prst="line">
          <a:avLst/>
        </a:prstGeom>
        <a:ln xmlns:a="http://schemas.openxmlformats.org/drawingml/2006/main" w="38100">
          <a:solidFill>
            <a:srgbClr val="5E2F6A"/>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0.49688</cdr:x>
      <cdr:y>0.31954</cdr:y>
    </cdr:from>
    <cdr:to>
      <cdr:x>0.68614</cdr:x>
      <cdr:y>0.50288</cdr:y>
    </cdr:to>
    <cdr:cxnSp macro="">
      <cdr:nvCxnSpPr>
        <cdr:cNvPr id="3" name="Connecteur droit 2">
          <a:extLst xmlns:a="http://schemas.openxmlformats.org/drawingml/2006/main">
            <a:ext uri="{FF2B5EF4-FFF2-40B4-BE49-F238E27FC236}">
              <a16:creationId xmlns:a16="http://schemas.microsoft.com/office/drawing/2014/main" id="{79724068-7E9D-9909-5CAF-90EF934EABF6}"/>
            </a:ext>
          </a:extLst>
        </cdr:cNvPr>
        <cdr:cNvCxnSpPr/>
      </cdr:nvCxnSpPr>
      <cdr:spPr>
        <a:xfrm xmlns:a="http://schemas.openxmlformats.org/drawingml/2006/main" flipV="1">
          <a:off x="2274229" y="877019"/>
          <a:ext cx="866236" cy="503207"/>
        </a:xfrm>
        <a:prstGeom xmlns:a="http://schemas.openxmlformats.org/drawingml/2006/main" prst="line">
          <a:avLst/>
        </a:prstGeom>
        <a:ln xmlns:a="http://schemas.openxmlformats.org/drawingml/2006/main" w="38100">
          <a:solidFill>
            <a:srgbClr val="49BCCB"/>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0.50012</cdr:x>
      <cdr:y>0.50494</cdr:y>
    </cdr:from>
    <cdr:to>
      <cdr:x>0.68928</cdr:x>
      <cdr:y>0.68098</cdr:y>
    </cdr:to>
    <cdr:cxnSp macro="">
      <cdr:nvCxnSpPr>
        <cdr:cNvPr id="4" name="Connecteur droit 3">
          <a:extLst xmlns:a="http://schemas.openxmlformats.org/drawingml/2006/main">
            <a:ext uri="{FF2B5EF4-FFF2-40B4-BE49-F238E27FC236}">
              <a16:creationId xmlns:a16="http://schemas.microsoft.com/office/drawing/2014/main" id="{C1F9D77D-F948-EB66-12DD-78EC091E7E3F}"/>
            </a:ext>
          </a:extLst>
        </cdr:cNvPr>
        <cdr:cNvCxnSpPr/>
      </cdr:nvCxnSpPr>
      <cdr:spPr>
        <a:xfrm xmlns:a="http://schemas.openxmlformats.org/drawingml/2006/main">
          <a:off x="2289077" y="1385865"/>
          <a:ext cx="865765" cy="483191"/>
        </a:xfrm>
        <a:prstGeom xmlns:a="http://schemas.openxmlformats.org/drawingml/2006/main" prst="line">
          <a:avLst/>
        </a:prstGeom>
        <a:ln xmlns:a="http://schemas.openxmlformats.org/drawingml/2006/main" w="38100">
          <a:solidFill>
            <a:srgbClr val="5DBB8A"/>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0.31076</cdr:x>
      <cdr:y>0.50494</cdr:y>
    </cdr:from>
    <cdr:to>
      <cdr:x>0.49506</cdr:x>
      <cdr:y>0.67313</cdr:y>
    </cdr:to>
    <cdr:cxnSp macro="">
      <cdr:nvCxnSpPr>
        <cdr:cNvPr id="5" name="Connecteur droit 4">
          <a:extLst xmlns:a="http://schemas.openxmlformats.org/drawingml/2006/main">
            <a:ext uri="{FF2B5EF4-FFF2-40B4-BE49-F238E27FC236}">
              <a16:creationId xmlns:a16="http://schemas.microsoft.com/office/drawing/2014/main" id="{22FDE132-5991-25CC-642F-87E1B1E6B080}"/>
            </a:ext>
          </a:extLst>
        </cdr:cNvPr>
        <cdr:cNvCxnSpPr/>
      </cdr:nvCxnSpPr>
      <cdr:spPr>
        <a:xfrm xmlns:a="http://schemas.openxmlformats.org/drawingml/2006/main" flipV="1">
          <a:off x="1422371" y="1385865"/>
          <a:ext cx="843519" cy="461625"/>
        </a:xfrm>
        <a:prstGeom xmlns:a="http://schemas.openxmlformats.org/drawingml/2006/main" prst="line">
          <a:avLst/>
        </a:prstGeom>
        <a:ln xmlns:a="http://schemas.openxmlformats.org/drawingml/2006/main" w="38100">
          <a:solidFill>
            <a:srgbClr val="FDA23D"/>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0.30998</cdr:x>
      <cdr:y>0.31692</cdr:y>
    </cdr:from>
    <cdr:to>
      <cdr:x>0.49675</cdr:x>
      <cdr:y>0.50205</cdr:y>
    </cdr:to>
    <cdr:cxnSp macro="">
      <cdr:nvCxnSpPr>
        <cdr:cNvPr id="6" name="Connecteur droit 5">
          <a:extLst xmlns:a="http://schemas.openxmlformats.org/drawingml/2006/main">
            <a:ext uri="{FF2B5EF4-FFF2-40B4-BE49-F238E27FC236}">
              <a16:creationId xmlns:a16="http://schemas.microsoft.com/office/drawing/2014/main" id="{63833548-AFCC-4E53-34F1-B0A9E5CCE321}"/>
            </a:ext>
          </a:extLst>
        </cdr:cNvPr>
        <cdr:cNvCxnSpPr/>
      </cdr:nvCxnSpPr>
      <cdr:spPr>
        <a:xfrm xmlns:a="http://schemas.openxmlformats.org/drawingml/2006/main">
          <a:off x="1418776" y="869830"/>
          <a:ext cx="854842" cy="508104"/>
        </a:xfrm>
        <a:prstGeom xmlns:a="http://schemas.openxmlformats.org/drawingml/2006/main" prst="line">
          <a:avLst/>
        </a:prstGeom>
        <a:ln xmlns:a="http://schemas.openxmlformats.org/drawingml/2006/main" w="38100">
          <a:solidFill>
            <a:srgbClr val="9186A6"/>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0.49675</cdr:x>
      <cdr:y>0.50433</cdr:y>
    </cdr:from>
    <cdr:to>
      <cdr:x>0.49845</cdr:x>
      <cdr:y>0.85778</cdr:y>
    </cdr:to>
    <cdr:cxnSp macro="">
      <cdr:nvCxnSpPr>
        <cdr:cNvPr id="7" name="Connecteur droit 6">
          <a:extLst xmlns:a="http://schemas.openxmlformats.org/drawingml/2006/main">
            <a:ext uri="{FF2B5EF4-FFF2-40B4-BE49-F238E27FC236}">
              <a16:creationId xmlns:a16="http://schemas.microsoft.com/office/drawing/2014/main" id="{4A2F4668-2C03-6D75-9879-1F049627DEC3}"/>
            </a:ext>
          </a:extLst>
        </cdr:cNvPr>
        <cdr:cNvCxnSpPr/>
      </cdr:nvCxnSpPr>
      <cdr:spPr>
        <a:xfrm xmlns:a="http://schemas.openxmlformats.org/drawingml/2006/main" flipH="1" flipV="1">
          <a:off x="2273618" y="1384190"/>
          <a:ext cx="7800" cy="970102"/>
        </a:xfrm>
        <a:prstGeom xmlns:a="http://schemas.openxmlformats.org/drawingml/2006/main" prst="line">
          <a:avLst/>
        </a:prstGeom>
        <a:ln xmlns:a="http://schemas.openxmlformats.org/drawingml/2006/main" w="38100">
          <a:solidFill>
            <a:srgbClr val="FFCC66"/>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171450</xdr:colOff>
      <xdr:row>0</xdr:row>
      <xdr:rowOff>92075</xdr:rowOff>
    </xdr:from>
    <xdr:to>
      <xdr:col>0</xdr:col>
      <xdr:colOff>1428750</xdr:colOff>
      <xdr:row>0</xdr:row>
      <xdr:rowOff>1261053</xdr:rowOff>
    </xdr:to>
    <xdr:pic>
      <xdr:nvPicPr>
        <xdr:cNvPr id="4" name="Image 3">
          <a:extLst>
            <a:ext uri="{FF2B5EF4-FFF2-40B4-BE49-F238E27FC236}">
              <a16:creationId xmlns:a16="http://schemas.microsoft.com/office/drawing/2014/main" id="{FB6A9E24-7C41-4ECB-9A33-84DCBBE06356}"/>
            </a:ext>
          </a:extLst>
        </xdr:cNvPr>
        <xdr:cNvPicPr>
          <a:picLocks noChangeAspect="1"/>
        </xdr:cNvPicPr>
      </xdr:nvPicPr>
      <xdr:blipFill rotWithShape="1">
        <a:blip xmlns:r="http://schemas.openxmlformats.org/officeDocument/2006/relationships" r:embed="rId1"/>
        <a:srcRect l="10359" t="5753" b="16002"/>
        <a:stretch/>
      </xdr:blipFill>
      <xdr:spPr>
        <a:xfrm>
          <a:off x="171450" y="92075"/>
          <a:ext cx="1257300" cy="116897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416254</xdr:colOff>
      <xdr:row>2</xdr:row>
      <xdr:rowOff>38100</xdr:rowOff>
    </xdr:from>
    <xdr:to>
      <xdr:col>4</xdr:col>
      <xdr:colOff>857250</xdr:colOff>
      <xdr:row>3</xdr:row>
      <xdr:rowOff>92556</xdr:rowOff>
    </xdr:to>
    <xdr:sp macro="" textlink="">
      <xdr:nvSpPr>
        <xdr:cNvPr id="6" name="Flèche vers le bas 5">
          <a:extLst>
            <a:ext uri="{FF2B5EF4-FFF2-40B4-BE49-F238E27FC236}">
              <a16:creationId xmlns:a16="http://schemas.microsoft.com/office/drawing/2014/main" id="{00000000-0008-0000-0700-000006000000}"/>
            </a:ext>
          </a:extLst>
        </xdr:cNvPr>
        <xdr:cNvSpPr/>
      </xdr:nvSpPr>
      <xdr:spPr>
        <a:xfrm>
          <a:off x="7096454" y="755650"/>
          <a:ext cx="440996" cy="206856"/>
        </a:xfrm>
        <a:prstGeom prst="downArrow">
          <a:avLst/>
        </a:prstGeom>
        <a:solidFill>
          <a:srgbClr val="C0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FR" sz="1100"/>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23</xdr:col>
      <xdr:colOff>204199</xdr:colOff>
      <xdr:row>0</xdr:row>
      <xdr:rowOff>222250</xdr:rowOff>
    </xdr:from>
    <xdr:ext cx="1001448" cy="429039"/>
    <xdr:pic>
      <xdr:nvPicPr>
        <xdr:cNvPr id="2" name="Picture 2" descr="D:\Dossiers LCC\EC-ENV\Communication\Logo\division Environnement-CMJN[1].jpg">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96599" y="158750"/>
          <a:ext cx="1001448" cy="429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5</xdr:col>
      <xdr:colOff>31751</xdr:colOff>
      <xdr:row>0</xdr:row>
      <xdr:rowOff>1</xdr:rowOff>
    </xdr:from>
    <xdr:to>
      <xdr:col>6</xdr:col>
      <xdr:colOff>356810</xdr:colOff>
      <xdr:row>0</xdr:row>
      <xdr:rowOff>870310</xdr:rowOff>
    </xdr:to>
    <xdr:pic>
      <xdr:nvPicPr>
        <xdr:cNvPr id="4" name="Image 3">
          <a:extLst>
            <a:ext uri="{FF2B5EF4-FFF2-40B4-BE49-F238E27FC236}">
              <a16:creationId xmlns:a16="http://schemas.microsoft.com/office/drawing/2014/main" id="{00000000-0008-0000-0900-000004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669" t="19198" r="29905" b="20319"/>
        <a:stretch/>
      </xdr:blipFill>
      <xdr:spPr>
        <a:xfrm>
          <a:off x="2434168" y="1"/>
          <a:ext cx="822475" cy="87030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chives/Grille-d&#233;valuation-BioED-V2022%20(synab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ints bloquants"/>
      <sheetName val="Cahier des charges BioED"/>
      <sheetName val="Echelle de notation"/>
      <sheetName val="Résultats"/>
      <sheetName val="Abréviations"/>
      <sheetName val="Indicateurs"/>
      <sheetName val="Auto-Diag + PA"/>
      <sheetName val="Exigences règlementaires"/>
    </sheetNames>
    <sheetDataSet>
      <sheetData sheetId="0"/>
      <sheetData sheetId="1"/>
      <sheetData sheetId="2"/>
      <sheetData sheetId="3">
        <row r="5">
          <cell r="C5" t="str">
            <v>Gouvernance de l'entreprise</v>
          </cell>
          <cell r="G5">
            <v>0.125</v>
          </cell>
        </row>
        <row r="6">
          <cell r="C6" t="str">
            <v>Relations et conditions de travail</v>
          </cell>
          <cell r="G6">
            <v>0.15</v>
          </cell>
        </row>
        <row r="7">
          <cell r="C7" t="str">
            <v>Environnement</v>
          </cell>
          <cell r="G7">
            <v>0</v>
          </cell>
        </row>
        <row r="8">
          <cell r="C8" t="str">
            <v>Loyauté des pratiques commerciales</v>
          </cell>
          <cell r="G8">
            <v>0</v>
          </cell>
        </row>
        <row r="9">
          <cell r="C9" t="str">
            <v>Qualité des produits</v>
          </cell>
          <cell r="G9">
            <v>0</v>
          </cell>
        </row>
        <row r="10">
          <cell r="C10" t="str">
            <v>Ancrage territorial</v>
          </cell>
          <cell r="G10">
            <v>0</v>
          </cell>
        </row>
      </sheetData>
      <sheetData sheetId="4"/>
      <sheetData sheetId="5"/>
      <sheetData sheetId="6"/>
      <sheetData sheetId="7"/>
    </sheetDataSet>
  </externalBook>
</externalLink>
</file>

<file path=xl/persons/person.xml><?xml version="1.0" encoding="utf-8"?>
<personList xmlns="http://schemas.microsoft.com/office/spreadsheetml/2018/threadedcomments" xmlns:x="http://schemas.openxmlformats.org/spreadsheetml/2006/main">
  <person displayName="Synabio Synabio" id="{E87ECE61-9940-40B8-8EA2-EB440FF23ADB}" userId="Synabio Synabio" providerId="None"/>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 dT="2019-07-04T18:30:18.39" personId="{E87ECE61-9940-40B8-8EA2-EB440FF23ADB}" id="{3D5734DC-B923-44D3-9268-96D620EC3365}">
    <text>A mettre à jour part Ecocert au vu du changement des exigence (compris dans le devis) + par le Synabio</text>
  </threadedComment>
</ThreadedComments>
</file>

<file path=xl/threadedComments/threadedComment2.xml><?xml version="1.0" encoding="utf-8"?>
<ThreadedComments xmlns="http://schemas.microsoft.com/office/spreadsheetml/2018/threadedcomments" xmlns:x="http://schemas.openxmlformats.org/spreadsheetml/2006/main">
  <threadedComment ref="A2" dT="2019-07-04T18:31:21.84" personId="{E87ECE61-9940-40B8-8EA2-EB440FF23ADB}" id="{0D0578FB-F66F-409F-98AD-042C5F2AD892}">
    <text>Onglet à ne pas garder dans le dox excel, le plan d'action doit faire l'objet d'un document à part</text>
  </threadedComment>
</ThreadedComments>
</file>

<file path=xl/threadedComments/threadedComment3.xml><?xml version="1.0" encoding="utf-8"?>
<ThreadedComments xmlns="http://schemas.microsoft.com/office/spreadsheetml/2018/threadedcomments" xmlns:x="http://schemas.openxmlformats.org/spreadsheetml/2006/main">
  <threadedComment ref="B1" dT="2019-07-04T18:20:42.00" personId="{E87ECE61-9940-40B8-8EA2-EB440FF23ADB}" id="{F5673BF4-F2C9-4DAF-B3CE-B6B40C739FB3}">
    <text>Cet onglet me parrait difficilement lisible ... Un peu trop complexe, est-ce que ce n'est pas au auditeur d'avoir leur grille mais pas dans le référentiel ?</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6.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7.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2"/>
  <sheetViews>
    <sheetView zoomScale="70" zoomScaleNormal="70" zoomScaleSheetLayoutView="80" workbookViewId="0">
      <selection activeCell="B1" sqref="B1:C1"/>
    </sheetView>
  </sheetViews>
  <sheetFormatPr baseColWidth="10" defaultColWidth="11" defaultRowHeight="15" x14ac:dyDescent="0.2"/>
  <cols>
    <col min="1" max="1" width="25" style="111" customWidth="1"/>
    <col min="2" max="2" width="7.5" customWidth="1"/>
    <col min="3" max="3" width="209" style="57" customWidth="1"/>
    <col min="4" max="4" width="70.1640625" style="57" customWidth="1"/>
    <col min="5" max="16384" width="11" style="57"/>
  </cols>
  <sheetData>
    <row r="1" spans="1:15" ht="110.1" customHeight="1" thickBot="1" x14ac:dyDescent="0.25">
      <c r="A1" s="99"/>
      <c r="B1" s="244" t="s">
        <v>190</v>
      </c>
      <c r="C1" s="245"/>
      <c r="D1" s="120"/>
      <c r="E1" s="120"/>
      <c r="F1" s="120"/>
      <c r="G1" s="120"/>
      <c r="H1" s="120"/>
      <c r="I1" s="121"/>
      <c r="J1" s="120"/>
      <c r="K1" s="120"/>
      <c r="L1" s="120"/>
      <c r="M1" s="120"/>
      <c r="N1" s="120"/>
      <c r="O1" s="120"/>
    </row>
    <row r="2" spans="1:15" ht="24" customHeight="1" x14ac:dyDescent="0.2">
      <c r="A2" s="99"/>
      <c r="B2" s="103"/>
      <c r="C2" s="119"/>
      <c r="D2" s="97"/>
      <c r="E2" s="97"/>
      <c r="F2" s="97"/>
      <c r="G2" s="97"/>
      <c r="H2" s="97"/>
      <c r="I2" s="97"/>
      <c r="J2" s="97"/>
      <c r="K2" s="97"/>
      <c r="L2" s="97"/>
      <c r="M2" s="97"/>
      <c r="N2" s="97"/>
      <c r="O2" s="97"/>
    </row>
    <row r="3" spans="1:15" ht="35.1" customHeight="1" x14ac:dyDescent="0.2">
      <c r="A3" s="100"/>
      <c r="B3" s="103"/>
      <c r="C3" s="210" t="s">
        <v>268</v>
      </c>
      <c r="D3" s="123"/>
      <c r="E3" s="97"/>
      <c r="F3" s="97"/>
      <c r="G3" s="97"/>
      <c r="H3" s="97"/>
      <c r="I3" s="97"/>
      <c r="J3" s="97"/>
      <c r="K3" s="97"/>
      <c r="L3" s="97"/>
      <c r="M3" s="97"/>
      <c r="N3" s="97"/>
      <c r="O3" s="97"/>
    </row>
    <row r="4" spans="1:15" ht="186.75" customHeight="1" x14ac:dyDescent="0.2">
      <c r="A4" s="100"/>
      <c r="B4" s="103"/>
      <c r="C4" s="211" t="s">
        <v>323</v>
      </c>
      <c r="D4" s="212"/>
      <c r="E4" s="97"/>
      <c r="F4" s="97"/>
      <c r="G4" s="97"/>
      <c r="H4" s="97"/>
      <c r="I4" s="97"/>
      <c r="J4" s="97"/>
      <c r="K4" s="97"/>
      <c r="L4" s="97"/>
      <c r="M4" s="97"/>
      <c r="N4" s="97"/>
      <c r="O4" s="97"/>
    </row>
    <row r="5" spans="1:15" ht="61.5" customHeight="1" x14ac:dyDescent="0.2">
      <c r="A5" s="100"/>
      <c r="B5" s="103"/>
      <c r="C5" s="211" t="s">
        <v>269</v>
      </c>
      <c r="D5" s="217" t="s">
        <v>264</v>
      </c>
      <c r="E5" s="97"/>
      <c r="F5" s="97"/>
      <c r="G5" s="97"/>
      <c r="H5" s="97"/>
      <c r="I5" s="97"/>
      <c r="J5" s="97"/>
      <c r="K5" s="97"/>
      <c r="L5" s="97"/>
      <c r="M5" s="97"/>
      <c r="N5" s="97"/>
      <c r="O5" s="97"/>
    </row>
    <row r="6" spans="1:15" ht="24.6" customHeight="1" x14ac:dyDescent="0.2">
      <c r="A6" s="100"/>
      <c r="B6" s="103"/>
      <c r="C6" s="213" t="s">
        <v>377</v>
      </c>
      <c r="D6" s="214"/>
      <c r="E6" s="97"/>
      <c r="F6" s="97"/>
      <c r="G6" s="97"/>
      <c r="H6" s="97"/>
      <c r="I6" s="97"/>
      <c r="J6" s="97"/>
      <c r="K6" s="97"/>
      <c r="L6" s="97"/>
      <c r="M6" s="97"/>
      <c r="N6" s="97"/>
      <c r="O6" s="97"/>
    </row>
    <row r="7" spans="1:15" ht="20.100000000000001" customHeight="1" x14ac:dyDescent="0.2">
      <c r="A7" s="100"/>
      <c r="B7" s="103"/>
      <c r="C7" s="215" t="s">
        <v>378</v>
      </c>
      <c r="D7" s="214"/>
      <c r="E7" s="97"/>
      <c r="F7" s="97"/>
      <c r="G7" s="97"/>
      <c r="H7" s="97"/>
      <c r="I7" s="97"/>
      <c r="J7" s="97"/>
      <c r="K7" s="97"/>
      <c r="L7" s="97"/>
      <c r="M7" s="97"/>
      <c r="N7" s="97"/>
      <c r="O7" s="97"/>
    </row>
    <row r="8" spans="1:15" ht="20.100000000000001" customHeight="1" x14ac:dyDescent="0.2">
      <c r="A8" s="100"/>
      <c r="B8" s="103"/>
      <c r="C8" s="213" t="s">
        <v>380</v>
      </c>
      <c r="D8" s="214"/>
      <c r="E8" s="97"/>
      <c r="F8" s="97"/>
      <c r="G8" s="97"/>
      <c r="H8" s="97"/>
      <c r="I8" s="97"/>
      <c r="J8" s="97"/>
      <c r="K8" s="97"/>
      <c r="L8" s="97"/>
      <c r="M8" s="97"/>
      <c r="N8" s="97"/>
      <c r="O8" s="97"/>
    </row>
    <row r="9" spans="1:15" ht="20.100000000000001" customHeight="1" x14ac:dyDescent="0.2">
      <c r="A9" s="100"/>
      <c r="B9" s="103"/>
      <c r="C9" s="213" t="s">
        <v>379</v>
      </c>
      <c r="D9" s="214"/>
      <c r="E9" s="97"/>
      <c r="F9" s="97"/>
      <c r="G9" s="97"/>
      <c r="H9" s="97"/>
      <c r="I9" s="97"/>
      <c r="J9" s="97"/>
      <c r="K9" s="97"/>
      <c r="L9" s="97"/>
      <c r="M9" s="97"/>
      <c r="N9" s="97"/>
      <c r="O9" s="97"/>
    </row>
    <row r="10" spans="1:15" ht="20.100000000000001" customHeight="1" x14ac:dyDescent="0.2">
      <c r="A10" s="100"/>
      <c r="B10" s="103"/>
      <c r="C10" s="215" t="s">
        <v>381</v>
      </c>
      <c r="D10" s="214"/>
      <c r="E10" s="97"/>
      <c r="F10" s="97"/>
      <c r="G10" s="97"/>
      <c r="H10" s="97"/>
      <c r="I10" s="97"/>
      <c r="J10" s="97"/>
      <c r="K10" s="97"/>
      <c r="L10" s="97"/>
      <c r="M10" s="97"/>
      <c r="N10" s="97"/>
      <c r="O10" s="97"/>
    </row>
    <row r="11" spans="1:15" ht="20.100000000000001" customHeight="1" x14ac:dyDescent="0.2">
      <c r="A11" s="100"/>
      <c r="B11" s="103"/>
      <c r="C11" s="215" t="s">
        <v>382</v>
      </c>
      <c r="D11" s="214"/>
      <c r="E11" s="97"/>
      <c r="F11" s="97"/>
      <c r="G11" s="97"/>
      <c r="H11" s="97"/>
      <c r="I11" s="97"/>
      <c r="J11" s="97"/>
      <c r="K11" s="97"/>
      <c r="L11" s="97"/>
      <c r="M11" s="97"/>
      <c r="N11" s="97"/>
      <c r="O11" s="97"/>
    </row>
    <row r="12" spans="1:15" ht="20.100000000000001" customHeight="1" x14ac:dyDescent="0.2">
      <c r="A12" s="100"/>
      <c r="B12" s="103"/>
      <c r="C12" s="216" t="s">
        <v>383</v>
      </c>
      <c r="D12" s="214"/>
      <c r="E12" s="97"/>
      <c r="F12" s="97"/>
      <c r="G12" s="97"/>
      <c r="H12" s="97"/>
      <c r="I12" s="97"/>
      <c r="J12" s="97"/>
      <c r="K12" s="97"/>
      <c r="L12" s="97"/>
      <c r="M12" s="97"/>
      <c r="N12" s="97"/>
      <c r="O12" s="97"/>
    </row>
    <row r="13" spans="1:15" ht="20.100000000000001" customHeight="1" x14ac:dyDescent="0.2">
      <c r="A13" s="100"/>
      <c r="B13" s="103"/>
      <c r="C13" s="215" t="s">
        <v>384</v>
      </c>
      <c r="D13" s="214"/>
      <c r="E13" s="97"/>
      <c r="F13" s="97"/>
      <c r="G13" s="97"/>
      <c r="H13" s="97"/>
      <c r="I13" s="97"/>
      <c r="J13" s="97"/>
      <c r="K13" s="97"/>
      <c r="L13" s="97"/>
      <c r="M13" s="97"/>
      <c r="N13" s="97"/>
      <c r="O13" s="97"/>
    </row>
    <row r="14" spans="1:15" ht="20.100000000000001" customHeight="1" x14ac:dyDescent="0.2">
      <c r="A14" s="100"/>
      <c r="B14" s="103"/>
      <c r="C14" s="122"/>
      <c r="D14" s="112"/>
      <c r="E14" s="97"/>
      <c r="F14" s="97"/>
      <c r="G14" s="97"/>
      <c r="H14" s="97"/>
      <c r="I14" s="97"/>
      <c r="J14" s="97"/>
      <c r="K14" s="97"/>
      <c r="L14" s="97"/>
      <c r="M14" s="97"/>
      <c r="N14" s="97"/>
      <c r="O14" s="97"/>
    </row>
    <row r="15" spans="1:15" ht="92.45" customHeight="1" x14ac:dyDescent="0.2">
      <c r="A15" s="100"/>
      <c r="B15" s="103"/>
      <c r="C15" s="97"/>
      <c r="D15" s="122"/>
      <c r="E15" s="97"/>
      <c r="F15" s="97"/>
      <c r="G15" s="97"/>
      <c r="H15" s="97"/>
      <c r="I15" s="97"/>
      <c r="J15" s="97"/>
      <c r="K15" s="97"/>
      <c r="L15" s="97"/>
      <c r="M15" s="97"/>
      <c r="N15" s="97"/>
      <c r="O15" s="97"/>
    </row>
    <row r="16" spans="1:15" x14ac:dyDescent="0.2">
      <c r="A16" s="100"/>
      <c r="B16" s="103"/>
      <c r="C16" s="97"/>
      <c r="D16" s="97"/>
      <c r="E16" s="97"/>
      <c r="F16" s="97"/>
      <c r="G16" s="97"/>
      <c r="H16" s="97"/>
      <c r="I16" s="97"/>
      <c r="J16" s="97"/>
      <c r="K16" s="97"/>
      <c r="L16" s="97"/>
      <c r="M16" s="97"/>
      <c r="N16" s="97"/>
      <c r="O16" s="97"/>
    </row>
    <row r="17" spans="1:15" x14ac:dyDescent="0.2">
      <c r="A17" s="100"/>
      <c r="B17" s="103"/>
      <c r="C17" s="97"/>
      <c r="D17" s="97"/>
      <c r="E17" s="97"/>
      <c r="F17" s="97"/>
      <c r="G17" s="97"/>
      <c r="H17" s="97"/>
      <c r="I17" s="97"/>
      <c r="J17" s="97"/>
      <c r="K17" s="97"/>
      <c r="L17" s="97"/>
      <c r="M17" s="97"/>
      <c r="N17" s="97"/>
      <c r="O17" s="97"/>
    </row>
    <row r="18" spans="1:15" x14ac:dyDescent="0.2">
      <c r="A18" s="100"/>
      <c r="B18" s="103"/>
      <c r="C18" s="97"/>
      <c r="D18" s="97"/>
      <c r="E18" s="97"/>
      <c r="F18" s="97"/>
      <c r="G18" s="97"/>
      <c r="H18" s="97"/>
      <c r="I18" s="97"/>
      <c r="J18" s="97"/>
      <c r="K18" s="97"/>
      <c r="L18" s="97"/>
      <c r="M18" s="97"/>
      <c r="N18" s="97"/>
      <c r="O18" s="97"/>
    </row>
    <row r="19" spans="1:15" x14ac:dyDescent="0.2">
      <c r="A19" s="100"/>
      <c r="B19" s="103"/>
      <c r="C19" s="97"/>
      <c r="D19" s="97"/>
      <c r="E19" s="97"/>
      <c r="F19" s="97"/>
      <c r="G19" s="97"/>
      <c r="H19" s="97"/>
      <c r="I19" s="97"/>
      <c r="J19" s="97"/>
      <c r="K19" s="97"/>
      <c r="L19" s="97"/>
      <c r="M19" s="97"/>
      <c r="N19" s="97"/>
      <c r="O19" s="97"/>
    </row>
    <row r="20" spans="1:15" x14ac:dyDescent="0.2">
      <c r="A20" s="100"/>
      <c r="B20" s="103"/>
      <c r="C20" s="97"/>
      <c r="D20" s="97"/>
      <c r="E20" s="97"/>
      <c r="F20" s="97"/>
      <c r="G20" s="97"/>
      <c r="H20" s="97"/>
      <c r="I20" s="97"/>
      <c r="J20" s="97"/>
      <c r="K20" s="97"/>
      <c r="L20" s="97"/>
      <c r="M20" s="97"/>
      <c r="N20" s="97"/>
      <c r="O20" s="97"/>
    </row>
    <row r="21" spans="1:15" x14ac:dyDescent="0.2">
      <c r="A21" s="100"/>
      <c r="B21" s="103"/>
      <c r="C21" s="97"/>
      <c r="D21" s="97"/>
      <c r="E21" s="97"/>
      <c r="F21" s="97"/>
      <c r="G21" s="97"/>
      <c r="H21" s="97"/>
      <c r="I21" s="97"/>
      <c r="J21" s="97"/>
      <c r="K21" s="97"/>
      <c r="L21" s="97"/>
      <c r="M21" s="97"/>
      <c r="N21" s="97"/>
      <c r="O21" s="97"/>
    </row>
    <row r="22" spans="1:15" x14ac:dyDescent="0.2">
      <c r="A22" s="100"/>
      <c r="B22" s="103"/>
      <c r="C22" s="97"/>
      <c r="D22" s="97"/>
      <c r="E22" s="97"/>
      <c r="F22" s="97"/>
      <c r="G22" s="97"/>
      <c r="H22" s="97"/>
      <c r="I22" s="97"/>
      <c r="J22" s="97"/>
      <c r="K22" s="97"/>
      <c r="L22" s="97"/>
      <c r="M22" s="97"/>
      <c r="N22" s="97"/>
      <c r="O22" s="97"/>
    </row>
    <row r="23" spans="1:15" x14ac:dyDescent="0.2">
      <c r="A23" s="100"/>
      <c r="B23" s="103"/>
      <c r="C23" s="97"/>
      <c r="D23" s="97"/>
      <c r="E23" s="97"/>
      <c r="F23" s="97"/>
      <c r="G23" s="97"/>
      <c r="H23" s="97"/>
      <c r="I23" s="97"/>
      <c r="J23" s="97"/>
      <c r="K23" s="97"/>
      <c r="L23" s="97"/>
      <c r="M23" s="97"/>
      <c r="N23" s="97"/>
      <c r="O23" s="97"/>
    </row>
    <row r="24" spans="1:15" x14ac:dyDescent="0.2">
      <c r="A24" s="100"/>
      <c r="B24" s="103"/>
      <c r="C24" s="97"/>
      <c r="D24" s="97"/>
      <c r="E24" s="97"/>
      <c r="F24" s="97"/>
      <c r="G24" s="97"/>
      <c r="H24" s="97"/>
      <c r="I24" s="97"/>
      <c r="J24" s="97"/>
      <c r="K24" s="97"/>
      <c r="L24" s="97"/>
      <c r="M24" s="97"/>
      <c r="N24" s="97"/>
      <c r="O24" s="97"/>
    </row>
    <row r="25" spans="1:15" x14ac:dyDescent="0.2">
      <c r="A25" s="100"/>
      <c r="B25" s="103"/>
      <c r="C25" s="97"/>
      <c r="D25" s="97"/>
      <c r="E25" s="97"/>
      <c r="F25" s="97"/>
      <c r="G25" s="97"/>
      <c r="H25" s="97"/>
      <c r="I25" s="97"/>
      <c r="J25" s="97"/>
      <c r="K25" s="97"/>
      <c r="L25" s="97"/>
      <c r="M25" s="97"/>
      <c r="N25" s="97"/>
      <c r="O25" s="97"/>
    </row>
    <row r="26" spans="1:15" x14ac:dyDescent="0.2">
      <c r="A26" s="100"/>
      <c r="B26" s="103"/>
      <c r="C26" s="97"/>
      <c r="D26" s="97"/>
      <c r="E26" s="97"/>
      <c r="F26" s="97"/>
      <c r="G26" s="97"/>
      <c r="H26" s="97"/>
      <c r="I26" s="97"/>
      <c r="J26" s="97"/>
      <c r="K26" s="97"/>
      <c r="L26" s="97"/>
      <c r="M26" s="97"/>
      <c r="N26" s="97"/>
      <c r="O26" s="97"/>
    </row>
    <row r="27" spans="1:15" x14ac:dyDescent="0.2">
      <c r="A27" s="100"/>
      <c r="B27" s="103"/>
      <c r="C27" s="97"/>
      <c r="D27" s="97"/>
      <c r="E27" s="97"/>
      <c r="F27" s="97"/>
      <c r="G27" s="97"/>
      <c r="H27" s="97"/>
      <c r="I27" s="97"/>
      <c r="J27" s="97"/>
      <c r="K27" s="97"/>
      <c r="L27" s="97"/>
      <c r="M27" s="97"/>
      <c r="N27" s="97"/>
      <c r="O27" s="97"/>
    </row>
    <row r="28" spans="1:15" x14ac:dyDescent="0.2">
      <c r="A28" s="100"/>
      <c r="B28" s="103"/>
      <c r="C28" s="97"/>
      <c r="D28" s="97"/>
      <c r="E28" s="97"/>
      <c r="F28" s="97"/>
      <c r="G28" s="97"/>
      <c r="H28" s="97"/>
      <c r="I28" s="97"/>
      <c r="J28" s="97"/>
      <c r="K28" s="97"/>
      <c r="L28" s="97"/>
      <c r="M28" s="97"/>
      <c r="N28" s="97"/>
      <c r="O28" s="97"/>
    </row>
    <row r="29" spans="1:15" x14ac:dyDescent="0.2">
      <c r="A29" s="100"/>
      <c r="B29" s="103"/>
      <c r="C29" s="97"/>
      <c r="D29" s="97"/>
      <c r="E29" s="97"/>
      <c r="F29" s="97"/>
      <c r="G29" s="97"/>
      <c r="H29" s="97"/>
      <c r="I29" s="97"/>
      <c r="J29" s="97"/>
      <c r="K29" s="97"/>
      <c r="L29" s="97"/>
      <c r="M29" s="97"/>
      <c r="N29" s="97"/>
      <c r="O29" s="97"/>
    </row>
    <row r="30" spans="1:15" x14ac:dyDescent="0.2">
      <c r="A30" s="100"/>
      <c r="B30" s="103"/>
      <c r="C30" s="97"/>
      <c r="D30" s="97"/>
      <c r="E30" s="97"/>
      <c r="F30" s="97"/>
      <c r="G30" s="97"/>
      <c r="H30" s="97"/>
      <c r="I30" s="97"/>
      <c r="J30" s="97"/>
      <c r="K30" s="97"/>
      <c r="L30" s="97"/>
      <c r="M30" s="97"/>
      <c r="N30" s="97"/>
      <c r="O30" s="97"/>
    </row>
    <row r="31" spans="1:15" x14ac:dyDescent="0.2">
      <c r="A31" s="100"/>
      <c r="B31" s="103"/>
      <c r="C31" s="97"/>
      <c r="D31" s="97"/>
      <c r="E31" s="97"/>
      <c r="F31" s="97"/>
      <c r="G31" s="97"/>
      <c r="H31" s="97"/>
      <c r="I31" s="97"/>
      <c r="J31" s="97"/>
      <c r="K31" s="97"/>
      <c r="L31" s="97"/>
      <c r="M31" s="97"/>
      <c r="N31" s="97"/>
      <c r="O31" s="97"/>
    </row>
    <row r="32" spans="1:15" x14ac:dyDescent="0.2">
      <c r="A32" s="100"/>
      <c r="B32" s="103"/>
      <c r="C32" s="97"/>
      <c r="D32" s="97"/>
      <c r="E32" s="97"/>
      <c r="F32" s="97"/>
      <c r="G32" s="97"/>
      <c r="H32" s="97"/>
      <c r="I32" s="97"/>
      <c r="J32" s="97"/>
      <c r="K32" s="97"/>
      <c r="L32" s="97"/>
      <c r="M32" s="97"/>
      <c r="N32" s="97"/>
      <c r="O32" s="97"/>
    </row>
    <row r="33" spans="1:15" x14ac:dyDescent="0.2">
      <c r="A33" s="100"/>
      <c r="B33" s="103"/>
      <c r="C33" s="97"/>
      <c r="D33" s="97"/>
      <c r="E33" s="97"/>
      <c r="F33" s="97"/>
      <c r="G33" s="97"/>
      <c r="H33" s="97"/>
      <c r="I33" s="97"/>
      <c r="J33" s="97"/>
      <c r="K33" s="97"/>
      <c r="L33" s="97"/>
      <c r="M33" s="97"/>
      <c r="N33" s="97"/>
      <c r="O33" s="97"/>
    </row>
    <row r="34" spans="1:15" x14ac:dyDescent="0.2">
      <c r="A34" s="100"/>
      <c r="B34" s="103"/>
      <c r="C34" s="97"/>
      <c r="D34" s="97"/>
      <c r="E34" s="97"/>
      <c r="F34" s="97"/>
      <c r="G34" s="97"/>
      <c r="H34" s="97"/>
      <c r="I34" s="97"/>
      <c r="J34" s="97"/>
      <c r="K34" s="97"/>
      <c r="L34" s="97"/>
      <c r="M34" s="97"/>
      <c r="N34" s="97"/>
      <c r="O34" s="97"/>
    </row>
    <row r="35" spans="1:15" x14ac:dyDescent="0.2">
      <c r="A35" s="100"/>
      <c r="B35" s="103"/>
      <c r="C35" s="97"/>
      <c r="D35" s="97"/>
      <c r="E35" s="97"/>
      <c r="F35" s="97"/>
      <c r="G35" s="97"/>
      <c r="H35" s="97"/>
      <c r="I35" s="97"/>
      <c r="J35" s="97"/>
      <c r="K35" s="97"/>
      <c r="L35" s="97"/>
      <c r="M35" s="97"/>
      <c r="N35" s="97"/>
      <c r="O35" s="97"/>
    </row>
    <row r="36" spans="1:15" x14ac:dyDescent="0.2">
      <c r="A36" s="100"/>
      <c r="B36" s="103"/>
      <c r="C36" s="97"/>
      <c r="D36" s="97"/>
      <c r="E36" s="97"/>
      <c r="F36" s="97"/>
      <c r="G36" s="97"/>
      <c r="H36" s="97"/>
      <c r="I36" s="97"/>
      <c r="J36" s="97"/>
      <c r="K36" s="97"/>
      <c r="L36" s="97"/>
      <c r="M36" s="97"/>
      <c r="N36" s="97"/>
      <c r="O36" s="97"/>
    </row>
    <row r="37" spans="1:15" x14ac:dyDescent="0.2">
      <c r="A37" s="100"/>
      <c r="B37" s="103"/>
      <c r="C37" s="97"/>
      <c r="D37" s="97"/>
      <c r="E37" s="97"/>
      <c r="F37" s="97"/>
      <c r="G37" s="97"/>
      <c r="H37" s="97"/>
      <c r="I37" s="97"/>
      <c r="J37" s="97"/>
      <c r="K37" s="97"/>
      <c r="L37" s="97"/>
      <c r="M37" s="97"/>
      <c r="N37" s="97"/>
      <c r="O37" s="97"/>
    </row>
    <row r="38" spans="1:15" x14ac:dyDescent="0.2">
      <c r="A38" s="100"/>
      <c r="B38" s="103"/>
      <c r="C38" s="97"/>
      <c r="D38" s="97"/>
      <c r="E38" s="97"/>
      <c r="F38" s="97"/>
      <c r="G38" s="97"/>
      <c r="H38" s="97"/>
      <c r="I38" s="97"/>
      <c r="J38" s="97"/>
      <c r="K38" s="97"/>
      <c r="L38" s="97"/>
      <c r="M38" s="97"/>
      <c r="N38" s="97"/>
      <c r="O38" s="97"/>
    </row>
    <row r="39" spans="1:15" x14ac:dyDescent="0.2">
      <c r="A39" s="100"/>
      <c r="B39" s="103"/>
      <c r="C39" s="97"/>
      <c r="D39" s="97"/>
      <c r="E39" s="97"/>
      <c r="F39" s="97"/>
      <c r="G39" s="97"/>
      <c r="H39" s="97"/>
      <c r="I39" s="97"/>
      <c r="J39" s="97"/>
      <c r="K39" s="97"/>
      <c r="L39" s="97"/>
      <c r="M39" s="97"/>
      <c r="N39" s="97"/>
      <c r="O39" s="97"/>
    </row>
    <row r="40" spans="1:15" x14ac:dyDescent="0.2">
      <c r="A40" s="100"/>
      <c r="B40" s="103"/>
      <c r="C40" s="97"/>
      <c r="D40" s="97"/>
      <c r="E40" s="97"/>
      <c r="F40" s="97"/>
      <c r="G40" s="97"/>
      <c r="H40" s="97"/>
      <c r="I40" s="97"/>
      <c r="J40" s="97"/>
      <c r="K40" s="97"/>
      <c r="L40" s="97"/>
      <c r="M40" s="97"/>
      <c r="N40" s="97"/>
      <c r="O40" s="97"/>
    </row>
    <row r="41" spans="1:15" x14ac:dyDescent="0.2">
      <c r="A41" s="100"/>
      <c r="B41" s="103"/>
      <c r="C41" s="97"/>
      <c r="D41" s="97"/>
      <c r="E41" s="97"/>
      <c r="F41" s="97"/>
      <c r="G41" s="97"/>
      <c r="H41" s="97"/>
      <c r="I41" s="97"/>
      <c r="J41" s="97"/>
      <c r="K41" s="97"/>
      <c r="L41" s="97"/>
      <c r="M41" s="97"/>
      <c r="N41" s="97"/>
      <c r="O41" s="97"/>
    </row>
    <row r="42" spans="1:15" x14ac:dyDescent="0.2">
      <c r="A42" s="100"/>
      <c r="B42" s="103"/>
      <c r="C42" s="97"/>
      <c r="D42" s="97"/>
      <c r="E42" s="97"/>
      <c r="F42" s="97"/>
      <c r="G42" s="97"/>
      <c r="H42" s="97"/>
      <c r="I42" s="97"/>
      <c r="J42" s="97"/>
      <c r="K42" s="97"/>
      <c r="L42" s="97"/>
      <c r="M42" s="97"/>
      <c r="N42" s="97"/>
      <c r="O42" s="97"/>
    </row>
    <row r="43" spans="1:15" x14ac:dyDescent="0.2">
      <c r="A43" s="100"/>
      <c r="B43" s="103"/>
      <c r="C43" s="97"/>
      <c r="D43" s="97"/>
      <c r="E43" s="97"/>
      <c r="F43" s="97"/>
      <c r="G43" s="97"/>
      <c r="H43" s="97"/>
      <c r="I43" s="97"/>
      <c r="J43" s="97"/>
      <c r="K43" s="97"/>
      <c r="L43" s="97"/>
      <c r="M43" s="97"/>
      <c r="N43" s="97"/>
      <c r="O43" s="97"/>
    </row>
    <row r="44" spans="1:15" x14ac:dyDescent="0.2">
      <c r="A44" s="100"/>
      <c r="B44" s="103"/>
      <c r="C44" s="97"/>
      <c r="D44" s="97"/>
      <c r="E44" s="97"/>
      <c r="F44" s="97"/>
      <c r="G44" s="97"/>
      <c r="H44" s="97"/>
      <c r="I44" s="97"/>
      <c r="J44" s="97"/>
      <c r="K44" s="97"/>
      <c r="L44" s="97"/>
      <c r="M44" s="97"/>
      <c r="N44" s="97"/>
      <c r="O44" s="97"/>
    </row>
    <row r="45" spans="1:15" x14ac:dyDescent="0.2">
      <c r="A45" s="100"/>
      <c r="B45" s="103"/>
      <c r="C45" s="97"/>
      <c r="D45" s="97"/>
      <c r="E45" s="97"/>
      <c r="F45" s="97"/>
      <c r="G45" s="97"/>
      <c r="H45" s="97"/>
      <c r="I45" s="97"/>
      <c r="J45" s="97"/>
      <c r="K45" s="97"/>
      <c r="L45" s="97"/>
      <c r="M45" s="97"/>
      <c r="N45" s="97"/>
      <c r="O45" s="97"/>
    </row>
    <row r="46" spans="1:15" x14ac:dyDescent="0.2">
      <c r="A46" s="100"/>
      <c r="B46" s="103"/>
      <c r="C46" s="97"/>
      <c r="D46" s="97"/>
      <c r="E46" s="97"/>
      <c r="F46" s="97"/>
      <c r="G46" s="97"/>
      <c r="H46" s="97"/>
      <c r="I46" s="97"/>
      <c r="J46" s="97"/>
      <c r="K46" s="97"/>
      <c r="L46" s="97"/>
      <c r="M46" s="97"/>
      <c r="N46" s="97"/>
      <c r="O46" s="97"/>
    </row>
    <row r="47" spans="1:15" x14ac:dyDescent="0.2">
      <c r="A47" s="100"/>
      <c r="B47" s="103"/>
      <c r="C47" s="97"/>
      <c r="D47" s="97"/>
      <c r="E47" s="97"/>
      <c r="F47" s="97"/>
      <c r="G47" s="97"/>
      <c r="H47" s="97"/>
      <c r="I47" s="97"/>
      <c r="J47" s="97"/>
      <c r="K47" s="97"/>
      <c r="L47" s="97"/>
      <c r="M47" s="97"/>
      <c r="N47" s="97"/>
      <c r="O47" s="97"/>
    </row>
    <row r="48" spans="1:15" x14ac:dyDescent="0.2">
      <c r="A48" s="100"/>
      <c r="B48" s="103"/>
      <c r="C48" s="97"/>
      <c r="D48" s="97"/>
      <c r="E48" s="97"/>
      <c r="F48" s="97"/>
      <c r="G48" s="97"/>
      <c r="H48" s="97"/>
      <c r="I48" s="97"/>
      <c r="J48" s="97"/>
      <c r="K48" s="97"/>
      <c r="L48" s="97"/>
      <c r="M48" s="97"/>
      <c r="N48" s="97"/>
      <c r="O48" s="97"/>
    </row>
    <row r="49" spans="1:15" x14ac:dyDescent="0.2">
      <c r="A49" s="100"/>
      <c r="B49" s="103"/>
      <c r="C49" s="97"/>
      <c r="D49" s="97"/>
      <c r="E49" s="97"/>
      <c r="F49" s="97"/>
      <c r="G49" s="97"/>
      <c r="H49" s="97"/>
      <c r="I49" s="97"/>
      <c r="J49" s="97"/>
      <c r="K49" s="97"/>
      <c r="L49" s="97"/>
      <c r="M49" s="97"/>
      <c r="N49" s="97"/>
      <c r="O49" s="97"/>
    </row>
    <row r="50" spans="1:15" x14ac:dyDescent="0.2">
      <c r="A50" s="100"/>
      <c r="B50" s="103"/>
      <c r="C50" s="97"/>
      <c r="D50" s="97"/>
      <c r="E50" s="97"/>
      <c r="F50" s="97"/>
      <c r="G50" s="97"/>
      <c r="H50" s="97"/>
      <c r="I50" s="97"/>
      <c r="J50" s="97"/>
      <c r="K50" s="97"/>
      <c r="L50" s="97"/>
      <c r="M50" s="97"/>
      <c r="N50" s="97"/>
      <c r="O50" s="97"/>
    </row>
    <row r="51" spans="1:15" x14ac:dyDescent="0.2">
      <c r="A51" s="100"/>
      <c r="B51" s="103"/>
      <c r="C51" s="97"/>
      <c r="D51" s="97"/>
      <c r="E51" s="97"/>
      <c r="F51" s="97"/>
      <c r="G51" s="97"/>
      <c r="H51" s="97"/>
      <c r="I51" s="97"/>
      <c r="J51" s="97"/>
      <c r="K51" s="97"/>
      <c r="L51" s="97"/>
      <c r="M51" s="97"/>
      <c r="N51" s="97"/>
      <c r="O51" s="97"/>
    </row>
    <row r="52" spans="1:15" x14ac:dyDescent="0.2">
      <c r="A52" s="100"/>
      <c r="B52" s="103"/>
      <c r="C52" s="97"/>
      <c r="D52" s="97"/>
      <c r="E52" s="97"/>
      <c r="F52" s="97"/>
      <c r="G52" s="97"/>
      <c r="H52" s="97"/>
      <c r="I52" s="97"/>
      <c r="J52" s="97"/>
      <c r="K52" s="97"/>
      <c r="L52" s="97"/>
      <c r="M52" s="97"/>
      <c r="N52" s="97"/>
      <c r="O52" s="97"/>
    </row>
    <row r="53" spans="1:15" x14ac:dyDescent="0.2">
      <c r="A53" s="100"/>
      <c r="B53" s="103"/>
      <c r="C53" s="97"/>
      <c r="D53" s="97"/>
      <c r="E53" s="97"/>
      <c r="F53" s="97"/>
      <c r="G53" s="97"/>
      <c r="H53" s="97"/>
      <c r="I53" s="97"/>
      <c r="J53" s="97"/>
      <c r="K53" s="97"/>
      <c r="L53" s="97"/>
      <c r="M53" s="97"/>
      <c r="N53" s="97"/>
      <c r="O53" s="97"/>
    </row>
    <row r="54" spans="1:15" x14ac:dyDescent="0.2">
      <c r="A54" s="100"/>
      <c r="B54" s="103"/>
      <c r="C54" s="97"/>
      <c r="D54" s="97"/>
      <c r="E54" s="97"/>
      <c r="F54" s="97"/>
      <c r="G54" s="97"/>
      <c r="H54" s="97"/>
      <c r="I54" s="97"/>
      <c r="J54" s="97"/>
      <c r="K54" s="97"/>
      <c r="L54" s="97"/>
      <c r="M54" s="97"/>
      <c r="N54" s="97"/>
      <c r="O54" s="97"/>
    </row>
    <row r="55" spans="1:15" x14ac:dyDescent="0.2">
      <c r="A55" s="100"/>
      <c r="B55" s="103"/>
      <c r="C55" s="97"/>
      <c r="D55" s="97"/>
      <c r="E55" s="97"/>
      <c r="F55" s="97"/>
      <c r="G55" s="97"/>
      <c r="H55" s="97"/>
      <c r="I55" s="97"/>
      <c r="J55" s="97"/>
      <c r="K55" s="97"/>
      <c r="L55" s="97"/>
      <c r="M55" s="97"/>
      <c r="N55" s="97"/>
      <c r="O55" s="97"/>
    </row>
    <row r="56" spans="1:15" x14ac:dyDescent="0.2">
      <c r="A56" s="100"/>
      <c r="B56" s="103"/>
      <c r="C56" s="97"/>
      <c r="D56" s="97"/>
      <c r="E56" s="97"/>
      <c r="F56" s="97"/>
      <c r="G56" s="97"/>
      <c r="H56" s="97"/>
      <c r="I56" s="97"/>
      <c r="J56" s="97"/>
      <c r="K56" s="97"/>
      <c r="L56" s="97"/>
      <c r="M56" s="97"/>
      <c r="N56" s="97"/>
      <c r="O56" s="97"/>
    </row>
    <row r="57" spans="1:15" x14ac:dyDescent="0.2">
      <c r="A57" s="100"/>
      <c r="B57" s="103"/>
      <c r="C57" s="97"/>
      <c r="D57" s="97"/>
      <c r="E57" s="97"/>
      <c r="F57" s="97"/>
      <c r="G57" s="97"/>
      <c r="H57" s="97"/>
      <c r="I57" s="97"/>
      <c r="J57" s="97"/>
      <c r="K57" s="97"/>
      <c r="L57" s="97"/>
      <c r="M57" s="97"/>
      <c r="N57" s="97"/>
      <c r="O57" s="97"/>
    </row>
    <row r="58" spans="1:15" x14ac:dyDescent="0.2">
      <c r="A58" s="100"/>
      <c r="B58" s="103"/>
      <c r="C58" s="97"/>
      <c r="D58" s="97"/>
      <c r="E58" s="97"/>
      <c r="F58" s="97"/>
      <c r="G58" s="97"/>
      <c r="H58" s="97"/>
      <c r="I58" s="97"/>
      <c r="J58" s="97"/>
      <c r="K58" s="97"/>
      <c r="L58" s="97"/>
      <c r="M58" s="97"/>
      <c r="N58" s="97"/>
      <c r="O58" s="97"/>
    </row>
    <row r="59" spans="1:15" x14ac:dyDescent="0.2">
      <c r="A59" s="100"/>
      <c r="B59" s="103"/>
      <c r="C59" s="97"/>
      <c r="D59" s="97"/>
      <c r="E59" s="97"/>
      <c r="F59" s="97"/>
      <c r="G59" s="97"/>
      <c r="H59" s="97"/>
      <c r="I59" s="97"/>
      <c r="J59" s="97"/>
      <c r="K59" s="97"/>
      <c r="L59" s="97"/>
      <c r="M59" s="97"/>
      <c r="N59" s="97"/>
      <c r="O59" s="97"/>
    </row>
    <row r="60" spans="1:15" x14ac:dyDescent="0.2">
      <c r="A60" s="100"/>
      <c r="B60" s="103"/>
      <c r="C60" s="97"/>
      <c r="D60" s="97"/>
      <c r="E60" s="97"/>
      <c r="F60" s="97"/>
      <c r="G60" s="97"/>
      <c r="H60" s="97"/>
      <c r="I60" s="97"/>
      <c r="J60" s="97"/>
      <c r="K60" s="97"/>
      <c r="L60" s="97"/>
      <c r="M60" s="97"/>
      <c r="N60" s="97"/>
      <c r="O60" s="97"/>
    </row>
    <row r="61" spans="1:15" x14ac:dyDescent="0.2">
      <c r="A61" s="100"/>
      <c r="B61" s="103"/>
      <c r="C61" s="97"/>
      <c r="D61" s="97"/>
      <c r="E61" s="97"/>
      <c r="F61" s="97"/>
      <c r="G61" s="97"/>
      <c r="H61" s="97"/>
      <c r="I61" s="97"/>
      <c r="J61" s="97"/>
      <c r="K61" s="97"/>
      <c r="L61" s="97"/>
      <c r="M61" s="97"/>
      <c r="N61" s="97"/>
      <c r="O61" s="97"/>
    </row>
    <row r="62" spans="1:15" x14ac:dyDescent="0.2">
      <c r="A62" s="100"/>
      <c r="B62" s="103"/>
      <c r="C62" s="97"/>
      <c r="D62" s="97"/>
      <c r="E62" s="97"/>
      <c r="F62" s="97"/>
      <c r="G62" s="97"/>
      <c r="H62" s="97"/>
      <c r="I62" s="97"/>
      <c r="J62" s="97"/>
      <c r="K62" s="97"/>
      <c r="L62" s="97"/>
      <c r="M62" s="97"/>
      <c r="N62" s="97"/>
      <c r="O62" s="97"/>
    </row>
    <row r="63" spans="1:15" x14ac:dyDescent="0.2">
      <c r="A63" s="100"/>
      <c r="B63" s="103"/>
      <c r="C63" s="97"/>
      <c r="D63" s="97"/>
      <c r="E63" s="97"/>
      <c r="F63" s="97"/>
      <c r="G63" s="97"/>
      <c r="H63" s="97"/>
      <c r="I63" s="97"/>
      <c r="J63" s="97"/>
      <c r="K63" s="97"/>
      <c r="L63" s="97"/>
      <c r="M63" s="97"/>
      <c r="N63" s="97"/>
      <c r="O63" s="97"/>
    </row>
    <row r="64" spans="1:15" x14ac:dyDescent="0.2">
      <c r="A64" s="100"/>
      <c r="B64" s="103"/>
      <c r="C64" s="97"/>
      <c r="D64" s="97"/>
      <c r="E64" s="97"/>
      <c r="F64" s="97"/>
      <c r="G64" s="97"/>
      <c r="H64" s="97"/>
      <c r="I64" s="97"/>
      <c r="J64" s="97"/>
      <c r="K64" s="97"/>
      <c r="L64" s="97"/>
      <c r="M64" s="97"/>
      <c r="N64" s="97"/>
      <c r="O64" s="97"/>
    </row>
    <row r="65" spans="1:15" x14ac:dyDescent="0.2">
      <c r="A65" s="100"/>
      <c r="B65" s="103"/>
      <c r="C65" s="97"/>
      <c r="D65" s="97"/>
      <c r="E65" s="97"/>
      <c r="F65" s="97"/>
      <c r="G65" s="97"/>
      <c r="H65" s="97"/>
      <c r="I65" s="97"/>
      <c r="J65" s="97"/>
      <c r="K65" s="97"/>
      <c r="L65" s="97"/>
      <c r="M65" s="97"/>
      <c r="N65" s="97"/>
      <c r="O65" s="97"/>
    </row>
    <row r="66" spans="1:15" x14ac:dyDescent="0.2">
      <c r="A66" s="100"/>
      <c r="B66" s="103"/>
      <c r="C66" s="97"/>
      <c r="D66" s="97"/>
      <c r="E66" s="97"/>
      <c r="F66" s="97"/>
      <c r="G66" s="97"/>
      <c r="H66" s="97"/>
      <c r="I66" s="97"/>
      <c r="J66" s="97"/>
      <c r="K66" s="97"/>
      <c r="L66" s="97"/>
      <c r="M66" s="97"/>
      <c r="N66" s="97"/>
      <c r="O66" s="97"/>
    </row>
    <row r="67" spans="1:15" x14ac:dyDescent="0.2">
      <c r="A67" s="100"/>
      <c r="B67" s="103"/>
      <c r="C67" s="97"/>
      <c r="D67" s="97"/>
      <c r="E67" s="97"/>
      <c r="F67" s="97"/>
      <c r="G67" s="97"/>
      <c r="H67" s="97"/>
      <c r="I67" s="97"/>
      <c r="J67" s="97"/>
      <c r="K67" s="97"/>
      <c r="L67" s="97"/>
      <c r="M67" s="97"/>
      <c r="N67" s="97"/>
      <c r="O67" s="97"/>
    </row>
    <row r="68" spans="1:15" x14ac:dyDescent="0.2">
      <c r="A68" s="100"/>
      <c r="B68" s="103"/>
      <c r="C68" s="97"/>
      <c r="D68" s="97"/>
      <c r="E68" s="97"/>
      <c r="F68" s="97"/>
      <c r="G68" s="97"/>
      <c r="H68" s="97"/>
      <c r="I68" s="97"/>
      <c r="J68" s="97"/>
      <c r="K68" s="97"/>
      <c r="L68" s="97"/>
      <c r="M68" s="97"/>
      <c r="N68" s="97"/>
      <c r="O68" s="97"/>
    </row>
    <row r="69" spans="1:15" x14ac:dyDescent="0.2">
      <c r="A69" s="100"/>
      <c r="B69" s="103"/>
      <c r="C69" s="97"/>
      <c r="D69" s="97"/>
      <c r="E69" s="97"/>
      <c r="F69" s="97"/>
      <c r="G69" s="97"/>
      <c r="H69" s="97"/>
      <c r="I69" s="97"/>
      <c r="J69" s="97"/>
      <c r="K69" s="97"/>
      <c r="L69" s="97"/>
      <c r="M69" s="97"/>
      <c r="N69" s="97"/>
      <c r="O69" s="97"/>
    </row>
    <row r="70" spans="1:15" x14ac:dyDescent="0.2">
      <c r="A70" s="100"/>
      <c r="B70" s="103"/>
      <c r="C70" s="97"/>
      <c r="D70" s="97"/>
      <c r="E70" s="97"/>
      <c r="F70" s="97"/>
      <c r="G70" s="97"/>
      <c r="H70" s="97"/>
      <c r="I70" s="97"/>
      <c r="J70" s="97"/>
      <c r="K70" s="97"/>
      <c r="L70" s="97"/>
      <c r="M70" s="97"/>
      <c r="N70" s="97"/>
      <c r="O70" s="97"/>
    </row>
    <row r="71" spans="1:15" x14ac:dyDescent="0.2">
      <c r="A71" s="100"/>
      <c r="B71" s="103"/>
      <c r="C71" s="97"/>
      <c r="D71" s="97"/>
      <c r="E71" s="97"/>
      <c r="F71" s="97"/>
      <c r="G71" s="97"/>
      <c r="H71" s="97"/>
      <c r="I71" s="97"/>
      <c r="J71" s="97"/>
      <c r="K71" s="97"/>
      <c r="L71" s="97"/>
      <c r="M71" s="97"/>
      <c r="N71" s="97"/>
      <c r="O71" s="97"/>
    </row>
    <row r="72" spans="1:15" x14ac:dyDescent="0.2">
      <c r="A72" s="100"/>
      <c r="B72" s="103"/>
      <c r="C72" s="97"/>
      <c r="D72" s="97"/>
      <c r="E72" s="97"/>
      <c r="F72" s="97"/>
      <c r="G72" s="97"/>
      <c r="H72" s="97"/>
      <c r="I72" s="97"/>
      <c r="J72" s="97"/>
      <c r="K72" s="97"/>
      <c r="L72" s="97"/>
      <c r="M72" s="97"/>
      <c r="N72" s="97"/>
      <c r="O72" s="97"/>
    </row>
    <row r="73" spans="1:15" x14ac:dyDescent="0.2">
      <c r="A73" s="100"/>
      <c r="B73" s="103"/>
      <c r="C73" s="97"/>
      <c r="D73" s="97"/>
      <c r="E73" s="97"/>
      <c r="F73" s="97"/>
      <c r="G73" s="97"/>
      <c r="H73" s="97"/>
      <c r="I73" s="97"/>
      <c r="J73" s="97"/>
      <c r="K73" s="97"/>
      <c r="L73" s="97"/>
      <c r="M73" s="97"/>
      <c r="N73" s="97"/>
      <c r="O73" s="97"/>
    </row>
    <row r="74" spans="1:15" x14ac:dyDescent="0.2">
      <c r="A74" s="100"/>
      <c r="B74" s="103"/>
      <c r="C74" s="97"/>
      <c r="D74" s="97"/>
      <c r="E74" s="97"/>
      <c r="F74" s="97"/>
      <c r="G74" s="97"/>
      <c r="H74" s="97"/>
      <c r="I74" s="97"/>
      <c r="J74" s="97"/>
      <c r="K74" s="97"/>
      <c r="L74" s="97"/>
      <c r="M74" s="97"/>
      <c r="N74" s="97"/>
      <c r="O74" s="97"/>
    </row>
    <row r="75" spans="1:15" x14ac:dyDescent="0.2">
      <c r="A75" s="100"/>
      <c r="B75" s="103"/>
      <c r="C75" s="97"/>
      <c r="D75" s="97"/>
      <c r="E75" s="97"/>
      <c r="F75" s="97"/>
      <c r="G75" s="97"/>
      <c r="H75" s="97"/>
      <c r="I75" s="97"/>
      <c r="J75" s="97"/>
      <c r="K75" s="97"/>
      <c r="L75" s="97"/>
      <c r="M75" s="97"/>
      <c r="N75" s="97"/>
      <c r="O75" s="97"/>
    </row>
    <row r="76" spans="1:15" x14ac:dyDescent="0.2">
      <c r="A76" s="100"/>
      <c r="B76" s="103"/>
      <c r="C76" s="97"/>
      <c r="D76" s="97"/>
      <c r="E76" s="97"/>
      <c r="F76" s="97"/>
      <c r="G76" s="97"/>
      <c r="H76" s="97"/>
      <c r="I76" s="97"/>
      <c r="J76" s="97"/>
      <c r="K76" s="97"/>
      <c r="L76" s="97"/>
      <c r="M76" s="97"/>
      <c r="N76" s="97"/>
      <c r="O76" s="97"/>
    </row>
    <row r="77" spans="1:15" x14ac:dyDescent="0.2">
      <c r="A77" s="100"/>
      <c r="B77" s="103"/>
      <c r="C77" s="97"/>
      <c r="D77" s="97"/>
      <c r="E77" s="97"/>
      <c r="F77" s="97"/>
      <c r="G77" s="97"/>
      <c r="H77" s="97"/>
      <c r="I77" s="97"/>
      <c r="J77" s="97"/>
      <c r="K77" s="97"/>
      <c r="L77" s="97"/>
      <c r="M77" s="97"/>
      <c r="N77" s="97"/>
      <c r="O77" s="97"/>
    </row>
    <row r="78" spans="1:15" x14ac:dyDescent="0.2">
      <c r="A78" s="100"/>
      <c r="B78" s="103"/>
      <c r="C78" s="97"/>
      <c r="D78" s="97"/>
      <c r="E78" s="97"/>
      <c r="F78" s="97"/>
      <c r="G78" s="97"/>
      <c r="H78" s="97"/>
      <c r="I78" s="97"/>
      <c r="J78" s="97"/>
      <c r="K78" s="97"/>
      <c r="L78" s="97"/>
      <c r="M78" s="97"/>
      <c r="N78" s="97"/>
      <c r="O78" s="97"/>
    </row>
    <row r="79" spans="1:15" x14ac:dyDescent="0.2">
      <c r="A79" s="100"/>
      <c r="B79" s="103"/>
      <c r="C79" s="97"/>
      <c r="D79" s="97"/>
      <c r="E79" s="97"/>
      <c r="F79" s="97"/>
      <c r="G79" s="97"/>
      <c r="H79" s="97"/>
      <c r="I79" s="97"/>
      <c r="J79" s="97"/>
      <c r="K79" s="97"/>
      <c r="L79" s="97"/>
      <c r="M79" s="97"/>
      <c r="N79" s="97"/>
      <c r="O79" s="97"/>
    </row>
    <row r="80" spans="1:15" x14ac:dyDescent="0.2">
      <c r="A80" s="100"/>
      <c r="B80" s="103"/>
      <c r="C80" s="97"/>
      <c r="D80" s="97"/>
      <c r="E80" s="97"/>
      <c r="F80" s="97"/>
      <c r="G80" s="97"/>
      <c r="H80" s="97"/>
      <c r="I80" s="97"/>
      <c r="J80" s="97"/>
      <c r="K80" s="97"/>
      <c r="L80" s="97"/>
      <c r="M80" s="97"/>
      <c r="N80" s="97"/>
      <c r="O80" s="97"/>
    </row>
    <row r="81" spans="1:15" x14ac:dyDescent="0.2">
      <c r="A81" s="100"/>
      <c r="B81" s="103"/>
      <c r="C81" s="97"/>
      <c r="D81" s="97"/>
      <c r="E81" s="97"/>
      <c r="F81" s="97"/>
      <c r="G81" s="97"/>
      <c r="H81" s="97"/>
      <c r="I81" s="97"/>
      <c r="J81" s="97"/>
      <c r="K81" s="97"/>
      <c r="L81" s="97"/>
      <c r="M81" s="97"/>
      <c r="N81" s="97"/>
      <c r="O81" s="97"/>
    </row>
    <row r="82" spans="1:15" x14ac:dyDescent="0.2">
      <c r="A82" s="100"/>
      <c r="B82" s="103"/>
      <c r="C82" s="97"/>
      <c r="D82" s="97"/>
      <c r="E82" s="97"/>
      <c r="F82" s="97"/>
      <c r="G82" s="97"/>
      <c r="H82" s="97"/>
      <c r="I82" s="97"/>
      <c r="J82" s="97"/>
      <c r="K82" s="97"/>
      <c r="L82" s="97"/>
      <c r="M82" s="97"/>
      <c r="N82" s="97"/>
      <c r="O82" s="97"/>
    </row>
    <row r="83" spans="1:15" x14ac:dyDescent="0.2">
      <c r="A83" s="100"/>
      <c r="B83" s="103"/>
      <c r="C83" s="97"/>
      <c r="D83" s="97"/>
      <c r="E83" s="97"/>
      <c r="F83" s="97"/>
      <c r="G83" s="97"/>
      <c r="H83" s="97"/>
      <c r="I83" s="97"/>
      <c r="J83" s="97"/>
      <c r="K83" s="97"/>
      <c r="L83" s="97"/>
      <c r="M83" s="97"/>
      <c r="N83" s="97"/>
      <c r="O83" s="97"/>
    </row>
    <row r="84" spans="1:15" x14ac:dyDescent="0.2">
      <c r="A84" s="100"/>
      <c r="B84" s="103"/>
      <c r="C84" s="97"/>
      <c r="D84" s="97"/>
      <c r="E84" s="97"/>
      <c r="F84" s="97"/>
      <c r="G84" s="97"/>
      <c r="H84" s="97"/>
      <c r="I84" s="97"/>
      <c r="J84" s="97"/>
      <c r="K84" s="97"/>
      <c r="L84" s="97"/>
      <c r="M84" s="97"/>
      <c r="N84" s="97"/>
      <c r="O84" s="97"/>
    </row>
    <row r="85" spans="1:15" x14ac:dyDescent="0.2">
      <c r="A85" s="100"/>
      <c r="B85" s="103"/>
      <c r="C85" s="97"/>
      <c r="D85" s="97"/>
      <c r="E85" s="97"/>
      <c r="F85" s="97"/>
      <c r="G85" s="97"/>
      <c r="H85" s="97"/>
      <c r="I85" s="97"/>
      <c r="J85" s="97"/>
      <c r="K85" s="97"/>
      <c r="L85" s="97"/>
      <c r="M85" s="97"/>
      <c r="N85" s="97"/>
      <c r="O85" s="97"/>
    </row>
    <row r="86" spans="1:15" x14ac:dyDescent="0.2">
      <c r="A86" s="100"/>
      <c r="B86" s="103"/>
      <c r="C86" s="97"/>
      <c r="D86" s="97"/>
      <c r="E86" s="97"/>
      <c r="F86" s="97"/>
      <c r="G86" s="97"/>
      <c r="H86" s="97"/>
      <c r="I86" s="97"/>
      <c r="J86" s="97"/>
      <c r="K86" s="97"/>
      <c r="L86" s="97"/>
      <c r="M86" s="97"/>
      <c r="N86" s="97"/>
      <c r="O86" s="97"/>
    </row>
    <row r="87" spans="1:15" x14ac:dyDescent="0.2">
      <c r="A87" s="100"/>
      <c r="B87" s="103"/>
      <c r="C87" s="97"/>
      <c r="D87" s="97"/>
      <c r="E87" s="97"/>
      <c r="F87" s="97"/>
      <c r="G87" s="97"/>
      <c r="H87" s="97"/>
      <c r="I87" s="97"/>
      <c r="J87" s="97"/>
      <c r="K87" s="97"/>
      <c r="L87" s="97"/>
      <c r="M87" s="97"/>
      <c r="N87" s="97"/>
      <c r="O87" s="97"/>
    </row>
    <row r="88" spans="1:15" x14ac:dyDescent="0.2">
      <c r="A88" s="100"/>
      <c r="B88" s="103"/>
      <c r="C88" s="97"/>
      <c r="D88" s="97"/>
      <c r="E88" s="97"/>
      <c r="F88" s="97"/>
      <c r="G88" s="97"/>
      <c r="H88" s="97"/>
      <c r="I88" s="97"/>
      <c r="J88" s="97"/>
      <c r="K88" s="97"/>
      <c r="L88" s="97"/>
      <c r="M88" s="97"/>
      <c r="N88" s="97"/>
      <c r="O88" s="97"/>
    </row>
    <row r="89" spans="1:15" x14ac:dyDescent="0.2">
      <c r="A89" s="100"/>
      <c r="B89" s="103"/>
      <c r="C89" s="97"/>
      <c r="D89" s="97"/>
      <c r="E89" s="97"/>
      <c r="F89" s="97"/>
      <c r="G89" s="97"/>
      <c r="H89" s="97"/>
      <c r="I89" s="97"/>
      <c r="J89" s="97"/>
      <c r="K89" s="97"/>
      <c r="L89" s="97"/>
      <c r="M89" s="97"/>
      <c r="N89" s="97"/>
      <c r="O89" s="97"/>
    </row>
    <row r="90" spans="1:15" x14ac:dyDescent="0.2">
      <c r="A90" s="100"/>
      <c r="B90" s="103"/>
      <c r="C90" s="97"/>
      <c r="D90" s="97"/>
      <c r="E90" s="97"/>
      <c r="F90" s="97"/>
      <c r="G90" s="97"/>
      <c r="H90" s="97"/>
      <c r="I90" s="97"/>
      <c r="J90" s="97"/>
      <c r="K90" s="97"/>
      <c r="L90" s="97"/>
      <c r="M90" s="97"/>
      <c r="N90" s="97"/>
      <c r="O90" s="97"/>
    </row>
    <row r="91" spans="1:15" x14ac:dyDescent="0.2">
      <c r="A91" s="100"/>
      <c r="B91" s="103"/>
      <c r="D91" s="97"/>
      <c r="E91" s="97"/>
      <c r="F91" s="97"/>
      <c r="G91" s="97"/>
      <c r="H91" s="97"/>
      <c r="I91" s="97"/>
      <c r="J91" s="97"/>
      <c r="K91" s="97"/>
      <c r="L91" s="97"/>
      <c r="M91" s="97"/>
      <c r="N91" s="97"/>
      <c r="O91" s="97"/>
    </row>
    <row r="92" spans="1:15" x14ac:dyDescent="0.2">
      <c r="A92" s="100"/>
      <c r="B92" s="103"/>
      <c r="E92" s="97"/>
      <c r="F92" s="97"/>
      <c r="G92" s="97"/>
      <c r="H92" s="97"/>
      <c r="I92" s="97"/>
      <c r="J92" s="97"/>
      <c r="K92" s="97"/>
      <c r="L92" s="97"/>
      <c r="M92" s="97"/>
      <c r="N92" s="97"/>
      <c r="O92" s="97"/>
    </row>
  </sheetData>
  <mergeCells count="1">
    <mergeCell ref="B1:C1"/>
  </mergeCells>
  <pageMargins left="0.7" right="0.7" top="0.75" bottom="0.75" header="0.3" footer="0.3"/>
  <pageSetup paperSize="9" scale="43" orientation="landscape" r:id="rId1"/>
  <rowBreaks count="1" manualBreakCount="1">
    <brk id="2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X163"/>
  <sheetViews>
    <sheetView topLeftCell="D1" zoomScale="70" zoomScaleNormal="70" workbookViewId="0">
      <selection activeCell="G3" sqref="G3"/>
    </sheetView>
  </sheetViews>
  <sheetFormatPr baseColWidth="10" defaultColWidth="11" defaultRowHeight="19.5" x14ac:dyDescent="0.35"/>
  <cols>
    <col min="1" max="1" width="22.1640625" style="144" customWidth="1"/>
    <col min="2" max="2" width="11" style="142" customWidth="1"/>
    <col min="3" max="3" width="50.33203125" style="2" customWidth="1"/>
    <col min="4" max="4" width="148.5" style="1" customWidth="1"/>
    <col min="5" max="6" width="34.33203125" style="1" customWidth="1"/>
    <col min="7" max="7" width="21.1640625" style="146" customWidth="1"/>
    <col min="8" max="8" width="40.6640625" style="98" customWidth="1"/>
    <col min="9" max="9" width="7.83203125" customWidth="1"/>
    <col min="10" max="10" width="11.6640625" style="98" hidden="1" customWidth="1"/>
    <col min="11" max="11" width="11.6640625" hidden="1" customWidth="1"/>
    <col min="12" max="12" width="11.6640625" style="104" hidden="1" customWidth="1"/>
    <col min="13" max="21" width="11.6640625" style="98" hidden="1" customWidth="1"/>
    <col min="22" max="22" width="7.83203125" style="98" hidden="1" customWidth="1"/>
    <col min="23" max="24" width="11" style="98" hidden="1" customWidth="1"/>
    <col min="25" max="30" width="11" style="98" customWidth="1"/>
    <col min="31" max="31" width="21.5" style="98" customWidth="1"/>
    <col min="32" max="33" width="11" style="98" customWidth="1"/>
    <col min="34" max="50" width="11" style="98"/>
    <col min="51" max="16384" width="11" style="1"/>
  </cols>
  <sheetData>
    <row r="1" spans="1:50" s="136" customFormat="1" ht="110.1" customHeight="1" x14ac:dyDescent="0.35">
      <c r="A1" s="272"/>
      <c r="B1" s="272"/>
      <c r="C1" s="246" t="s">
        <v>265</v>
      </c>
      <c r="D1" s="246"/>
      <c r="E1" s="246"/>
      <c r="F1" s="246"/>
      <c r="G1" s="246"/>
      <c r="H1" s="246"/>
      <c r="J1" s="271" t="s">
        <v>186</v>
      </c>
      <c r="K1" s="271"/>
      <c r="L1" s="271"/>
      <c r="M1" s="271"/>
      <c r="N1" s="271"/>
      <c r="O1" s="271"/>
      <c r="P1" s="271"/>
      <c r="Q1" s="271"/>
      <c r="R1" s="271"/>
      <c r="S1" s="271"/>
      <c r="T1" s="271"/>
      <c r="U1" s="271"/>
    </row>
    <row r="2" spans="1:50" s="140" customFormat="1" ht="36.75" customHeight="1" thickBot="1" x14ac:dyDescent="0.4">
      <c r="A2" s="137" t="s">
        <v>160</v>
      </c>
      <c r="B2" s="137" t="s">
        <v>0</v>
      </c>
      <c r="C2" s="138" t="s">
        <v>159</v>
      </c>
      <c r="D2" s="137" t="s">
        <v>332</v>
      </c>
      <c r="E2" s="137" t="s">
        <v>161</v>
      </c>
      <c r="F2" s="137" t="s">
        <v>191</v>
      </c>
      <c r="G2" s="137" t="s">
        <v>324</v>
      </c>
      <c r="H2" s="137" t="s">
        <v>277</v>
      </c>
      <c r="I2" s="136"/>
      <c r="J2" s="138" t="s">
        <v>175</v>
      </c>
      <c r="K2" s="136"/>
      <c r="L2" s="138" t="s">
        <v>185</v>
      </c>
      <c r="M2" s="138" t="s">
        <v>187</v>
      </c>
      <c r="N2" s="138" t="s">
        <v>178</v>
      </c>
      <c r="O2" s="138" t="s">
        <v>179</v>
      </c>
      <c r="P2" s="138" t="s">
        <v>181</v>
      </c>
      <c r="Q2" s="138" t="s">
        <v>180</v>
      </c>
      <c r="R2" s="138" t="s">
        <v>176</v>
      </c>
      <c r="S2" s="138" t="s">
        <v>183</v>
      </c>
      <c r="T2" s="138" t="s">
        <v>184</v>
      </c>
      <c r="U2" s="139" t="s">
        <v>182</v>
      </c>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row>
    <row r="3" spans="1:50" ht="118.5" customHeight="1" thickBot="1" x14ac:dyDescent="0.25">
      <c r="A3" s="273" t="s">
        <v>192</v>
      </c>
      <c r="B3" s="168" t="s">
        <v>1</v>
      </c>
      <c r="C3" s="185" t="s">
        <v>333</v>
      </c>
      <c r="D3" s="174" t="s">
        <v>346</v>
      </c>
      <c r="E3" s="175" t="s">
        <v>306</v>
      </c>
      <c r="F3" s="175" t="s">
        <v>307</v>
      </c>
      <c r="G3" s="176" t="s">
        <v>171</v>
      </c>
      <c r="H3" s="177"/>
      <c r="I3" s="103"/>
      <c r="J3" s="124" t="s">
        <v>174</v>
      </c>
      <c r="K3" s="103"/>
      <c r="L3" s="107">
        <f>IF(G3="A",20,IF(G3="B",15,IF(G3="C",5,0)))</f>
        <v>15</v>
      </c>
      <c r="M3" s="262">
        <f>SUM(L3:L8)</f>
        <v>15</v>
      </c>
      <c r="N3" s="262">
        <v>6</v>
      </c>
      <c r="O3" s="262">
        <f>20*N3</f>
        <v>120</v>
      </c>
      <c r="P3" s="260">
        <f>N3/29</f>
        <v>0.20689655172413793</v>
      </c>
      <c r="Q3" s="260">
        <f>20/100</f>
        <v>0.2</v>
      </c>
      <c r="R3" s="263">
        <f>Q3/P3</f>
        <v>0.96666666666666679</v>
      </c>
      <c r="S3" s="262">
        <f>M3*R3</f>
        <v>14.500000000000002</v>
      </c>
      <c r="T3" s="262">
        <f>O3*R3</f>
        <v>116.00000000000001</v>
      </c>
      <c r="U3" s="260">
        <f>S3/T3</f>
        <v>0.125</v>
      </c>
      <c r="Y3" s="254" t="s">
        <v>192</v>
      </c>
      <c r="Z3" s="254"/>
      <c r="AA3" s="254"/>
      <c r="AB3" s="254"/>
      <c r="AC3" s="254"/>
      <c r="AD3" s="254"/>
      <c r="AE3" s="145">
        <f>U3</f>
        <v>0.125</v>
      </c>
    </row>
    <row r="4" spans="1:50" ht="110.1" customHeight="1" thickBot="1" x14ac:dyDescent="0.25">
      <c r="A4" s="274"/>
      <c r="B4" s="169" t="s">
        <v>2</v>
      </c>
      <c r="C4" s="167" t="s">
        <v>266</v>
      </c>
      <c r="D4" s="148" t="s">
        <v>347</v>
      </c>
      <c r="E4" s="149" t="s">
        <v>194</v>
      </c>
      <c r="F4" s="149"/>
      <c r="G4" s="150"/>
      <c r="H4" s="178"/>
      <c r="I4" s="103"/>
      <c r="J4" s="125" t="s">
        <v>171</v>
      </c>
      <c r="K4" s="103"/>
      <c r="L4" s="107">
        <f t="shared" ref="L4:L31" si="0">IF(G4="A",20,IF(G4="B",15,IF(G4="C",5,0)))</f>
        <v>0</v>
      </c>
      <c r="M4" s="262"/>
      <c r="N4" s="262"/>
      <c r="O4" s="262"/>
      <c r="P4" s="260"/>
      <c r="Q4" s="260"/>
      <c r="R4" s="263"/>
      <c r="S4" s="262"/>
      <c r="T4" s="262"/>
      <c r="U4" s="260"/>
      <c r="Y4" s="255" t="s">
        <v>5</v>
      </c>
      <c r="Z4" s="255"/>
      <c r="AA4" s="255"/>
      <c r="AB4" s="255"/>
      <c r="AC4" s="255"/>
      <c r="AD4" s="255"/>
      <c r="AE4" s="145">
        <f>U9</f>
        <v>0</v>
      </c>
    </row>
    <row r="5" spans="1:50" ht="137.1" customHeight="1" thickBot="1" x14ac:dyDescent="0.25">
      <c r="A5" s="274"/>
      <c r="B5" s="169" t="s">
        <v>3</v>
      </c>
      <c r="C5" s="167" t="s">
        <v>270</v>
      </c>
      <c r="D5" s="148" t="s">
        <v>348</v>
      </c>
      <c r="E5" s="149" t="s">
        <v>309</v>
      </c>
      <c r="F5" s="149" t="s">
        <v>308</v>
      </c>
      <c r="G5" s="150"/>
      <c r="H5" s="178"/>
      <c r="I5" s="103"/>
      <c r="J5" s="126" t="s">
        <v>172</v>
      </c>
      <c r="K5" s="103"/>
      <c r="L5" s="107">
        <f t="shared" si="0"/>
        <v>0</v>
      </c>
      <c r="M5" s="262"/>
      <c r="N5" s="262"/>
      <c r="O5" s="262"/>
      <c r="P5" s="260"/>
      <c r="Q5" s="260"/>
      <c r="R5" s="263"/>
      <c r="S5" s="262"/>
      <c r="T5" s="262"/>
      <c r="U5" s="260"/>
      <c r="V5" s="135"/>
      <c r="Y5" s="256" t="s">
        <v>11</v>
      </c>
      <c r="Z5" s="256"/>
      <c r="AA5" s="256"/>
      <c r="AB5" s="256"/>
      <c r="AC5" s="256"/>
      <c r="AD5" s="256"/>
      <c r="AE5" s="145">
        <f>U14</f>
        <v>0</v>
      </c>
    </row>
    <row r="6" spans="1:50" ht="110.1" customHeight="1" thickBot="1" x14ac:dyDescent="0.25">
      <c r="A6" s="274"/>
      <c r="B6" s="169" t="s">
        <v>4</v>
      </c>
      <c r="C6" s="167" t="s">
        <v>271</v>
      </c>
      <c r="D6" s="148" t="s">
        <v>349</v>
      </c>
      <c r="E6" s="149" t="s">
        <v>248</v>
      </c>
      <c r="F6" s="149" t="s">
        <v>262</v>
      </c>
      <c r="G6" s="150"/>
      <c r="H6" s="178"/>
      <c r="I6" s="103"/>
      <c r="J6" s="127" t="s">
        <v>173</v>
      </c>
      <c r="K6" s="103"/>
      <c r="L6" s="107">
        <f t="shared" si="0"/>
        <v>0</v>
      </c>
      <c r="M6" s="262"/>
      <c r="N6" s="262"/>
      <c r="O6" s="262"/>
      <c r="P6" s="260"/>
      <c r="Q6" s="260"/>
      <c r="R6" s="263"/>
      <c r="S6" s="262"/>
      <c r="T6" s="262"/>
      <c r="U6" s="260"/>
      <c r="Y6" s="257" t="s">
        <v>167</v>
      </c>
      <c r="Z6" s="257"/>
      <c r="AA6" s="257"/>
      <c r="AB6" s="257"/>
      <c r="AC6" s="257"/>
      <c r="AD6" s="257"/>
      <c r="AE6" s="145">
        <f>U19</f>
        <v>0</v>
      </c>
    </row>
    <row r="7" spans="1:50" ht="110.1" customHeight="1" thickBot="1" x14ac:dyDescent="0.25">
      <c r="A7" s="274"/>
      <c r="B7" s="170" t="s">
        <v>27</v>
      </c>
      <c r="C7" s="167" t="s">
        <v>267</v>
      </c>
      <c r="D7" s="148" t="s">
        <v>350</v>
      </c>
      <c r="E7" s="149" t="s">
        <v>279</v>
      </c>
      <c r="F7" s="149" t="s">
        <v>261</v>
      </c>
      <c r="G7" s="150"/>
      <c r="H7" s="178"/>
      <c r="I7" s="103"/>
      <c r="K7" s="103"/>
      <c r="L7" s="107">
        <f t="shared" si="0"/>
        <v>0</v>
      </c>
      <c r="M7" s="262"/>
      <c r="N7" s="262"/>
      <c r="O7" s="262"/>
      <c r="P7" s="260"/>
      <c r="Q7" s="260"/>
      <c r="R7" s="263"/>
      <c r="S7" s="262"/>
      <c r="T7" s="262"/>
      <c r="U7" s="260"/>
      <c r="Y7" s="258" t="s">
        <v>246</v>
      </c>
      <c r="Z7" s="258"/>
      <c r="AA7" s="258"/>
      <c r="AB7" s="258"/>
      <c r="AC7" s="258"/>
      <c r="AD7" s="258"/>
      <c r="AE7" s="145">
        <f>U25</f>
        <v>0</v>
      </c>
    </row>
    <row r="8" spans="1:50" ht="110.1" customHeight="1" thickBot="1" x14ac:dyDescent="0.25">
      <c r="A8" s="275"/>
      <c r="B8" s="171" t="s">
        <v>28</v>
      </c>
      <c r="C8" s="186" t="s">
        <v>272</v>
      </c>
      <c r="D8" s="181" t="s">
        <v>351</v>
      </c>
      <c r="E8" s="182" t="s">
        <v>193</v>
      </c>
      <c r="F8" s="182" t="s">
        <v>260</v>
      </c>
      <c r="G8" s="183"/>
      <c r="H8" s="184"/>
      <c r="I8" s="103"/>
      <c r="K8" s="103"/>
      <c r="L8" s="107">
        <f t="shared" si="0"/>
        <v>0</v>
      </c>
      <c r="M8" s="262"/>
      <c r="N8" s="262"/>
      <c r="O8" s="262"/>
      <c r="P8" s="260"/>
      <c r="Q8" s="260"/>
      <c r="R8" s="263"/>
      <c r="S8" s="262"/>
      <c r="T8" s="262"/>
      <c r="U8" s="260"/>
      <c r="Y8" s="253" t="s">
        <v>168</v>
      </c>
      <c r="Z8" s="253"/>
      <c r="AA8" s="253"/>
      <c r="AB8" s="253"/>
      <c r="AC8" s="253"/>
      <c r="AD8" s="253"/>
      <c r="AE8" s="145">
        <f>U29</f>
        <v>0</v>
      </c>
    </row>
    <row r="9" spans="1:50" ht="110.1" customHeight="1" thickBot="1" x14ac:dyDescent="0.25">
      <c r="A9" s="276" t="s">
        <v>5</v>
      </c>
      <c r="B9" s="172" t="s">
        <v>6</v>
      </c>
      <c r="C9" s="173" t="s">
        <v>162</v>
      </c>
      <c r="D9" s="174" t="s">
        <v>352</v>
      </c>
      <c r="E9" s="175" t="s">
        <v>291</v>
      </c>
      <c r="F9" s="175" t="s">
        <v>259</v>
      </c>
      <c r="G9" s="176"/>
      <c r="H9" s="177"/>
      <c r="I9" s="103"/>
      <c r="K9" s="103"/>
      <c r="L9" s="107">
        <f t="shared" si="0"/>
        <v>0</v>
      </c>
      <c r="M9" s="262">
        <f>SUM(L9:L13)</f>
        <v>0</v>
      </c>
      <c r="N9" s="262">
        <v>5</v>
      </c>
      <c r="O9" s="262">
        <f>20*N9</f>
        <v>100</v>
      </c>
      <c r="P9" s="260">
        <f>N9/29</f>
        <v>0.17241379310344829</v>
      </c>
      <c r="Q9" s="260">
        <f>17/100</f>
        <v>0.17</v>
      </c>
      <c r="R9" s="263">
        <f>Q9/P9</f>
        <v>0.98599999999999999</v>
      </c>
      <c r="S9" s="262">
        <f>M9*R9</f>
        <v>0</v>
      </c>
      <c r="T9" s="262">
        <f>O9*R9</f>
        <v>98.6</v>
      </c>
      <c r="U9" s="260">
        <f>S9/T9</f>
        <v>0</v>
      </c>
    </row>
    <row r="10" spans="1:50" ht="138" customHeight="1" thickBot="1" x14ac:dyDescent="0.25">
      <c r="A10" s="277"/>
      <c r="B10" s="160" t="s">
        <v>7</v>
      </c>
      <c r="C10" s="147" t="s">
        <v>25</v>
      </c>
      <c r="D10" s="148" t="s">
        <v>353</v>
      </c>
      <c r="E10" s="149" t="s">
        <v>188</v>
      </c>
      <c r="F10" s="149" t="s">
        <v>310</v>
      </c>
      <c r="G10" s="150"/>
      <c r="H10" s="178"/>
      <c r="I10" s="103"/>
      <c r="K10" s="103"/>
      <c r="L10" s="107">
        <f t="shared" si="0"/>
        <v>0</v>
      </c>
      <c r="M10" s="262"/>
      <c r="N10" s="262"/>
      <c r="O10" s="262"/>
      <c r="P10" s="260"/>
      <c r="Q10" s="260"/>
      <c r="R10" s="263"/>
      <c r="S10" s="262"/>
      <c r="T10" s="262"/>
      <c r="U10" s="260"/>
    </row>
    <row r="11" spans="1:50" ht="110.1" customHeight="1" thickBot="1" x14ac:dyDescent="0.25">
      <c r="A11" s="277"/>
      <c r="B11" s="161" t="s">
        <v>8</v>
      </c>
      <c r="C11" s="147" t="s">
        <v>239</v>
      </c>
      <c r="D11" s="148" t="s">
        <v>354</v>
      </c>
      <c r="E11" s="149" t="s">
        <v>373</v>
      </c>
      <c r="F11" s="149" t="s">
        <v>311</v>
      </c>
      <c r="G11" s="150"/>
      <c r="H11" s="178"/>
      <c r="I11" s="103"/>
      <c r="K11" s="103"/>
      <c r="L11" s="107">
        <f t="shared" si="0"/>
        <v>0</v>
      </c>
      <c r="M11" s="262"/>
      <c r="N11" s="262"/>
      <c r="O11" s="262"/>
      <c r="P11" s="260"/>
      <c r="Q11" s="260"/>
      <c r="R11" s="263"/>
      <c r="S11" s="262"/>
      <c r="T11" s="262"/>
      <c r="U11" s="260"/>
    </row>
    <row r="12" spans="1:50" ht="110.1" customHeight="1" thickBot="1" x14ac:dyDescent="0.25">
      <c r="A12" s="277"/>
      <c r="B12" s="160" t="s">
        <v>9</v>
      </c>
      <c r="C12" s="147" t="s">
        <v>273</v>
      </c>
      <c r="D12" s="148" t="s">
        <v>355</v>
      </c>
      <c r="E12" s="149" t="s">
        <v>157</v>
      </c>
      <c r="F12" s="149" t="s">
        <v>320</v>
      </c>
      <c r="G12" s="150"/>
      <c r="H12" s="178"/>
      <c r="I12" s="103"/>
      <c r="K12" s="103"/>
      <c r="L12" s="107">
        <f t="shared" si="0"/>
        <v>0</v>
      </c>
      <c r="M12" s="262"/>
      <c r="N12" s="262"/>
      <c r="O12" s="262"/>
      <c r="P12" s="260"/>
      <c r="Q12" s="260"/>
      <c r="R12" s="263"/>
      <c r="S12" s="262"/>
      <c r="T12" s="262"/>
      <c r="U12" s="260"/>
    </row>
    <row r="13" spans="1:50" ht="123" customHeight="1" thickBot="1" x14ac:dyDescent="0.25">
      <c r="A13" s="278"/>
      <c r="B13" s="179" t="s">
        <v>10</v>
      </c>
      <c r="C13" s="180" t="s">
        <v>163</v>
      </c>
      <c r="D13" s="181" t="s">
        <v>356</v>
      </c>
      <c r="E13" s="182" t="s">
        <v>258</v>
      </c>
      <c r="F13" s="182" t="s">
        <v>312</v>
      </c>
      <c r="G13" s="183"/>
      <c r="H13" s="184"/>
      <c r="I13" s="103"/>
      <c r="K13" s="103"/>
      <c r="L13" s="107">
        <f t="shared" si="0"/>
        <v>0</v>
      </c>
      <c r="M13" s="262"/>
      <c r="N13" s="262"/>
      <c r="O13" s="262"/>
      <c r="P13" s="260"/>
      <c r="Q13" s="260"/>
      <c r="R13" s="263"/>
      <c r="S13" s="262"/>
      <c r="T13" s="262"/>
      <c r="U13" s="260"/>
    </row>
    <row r="14" spans="1:50" ht="110.1" customHeight="1" thickBot="1" x14ac:dyDescent="0.25">
      <c r="A14" s="285" t="s">
        <v>11</v>
      </c>
      <c r="B14" s="187" t="s">
        <v>12</v>
      </c>
      <c r="C14" s="173" t="s">
        <v>274</v>
      </c>
      <c r="D14" s="188" t="s">
        <v>357</v>
      </c>
      <c r="E14" s="189" t="s">
        <v>200</v>
      </c>
      <c r="F14" s="189" t="s">
        <v>257</v>
      </c>
      <c r="G14" s="190"/>
      <c r="H14" s="191"/>
      <c r="I14" s="103"/>
      <c r="K14" s="103"/>
      <c r="L14" s="107">
        <f t="shared" si="0"/>
        <v>0</v>
      </c>
      <c r="M14" s="259">
        <f>SUM(L14:L18)</f>
        <v>0</v>
      </c>
      <c r="N14" s="259">
        <v>5</v>
      </c>
      <c r="O14" s="259">
        <f>20*N14</f>
        <v>100</v>
      </c>
      <c r="P14" s="261">
        <f>N14/29</f>
        <v>0.17241379310344829</v>
      </c>
      <c r="Q14" s="261">
        <f>19/100</f>
        <v>0.19</v>
      </c>
      <c r="R14" s="264">
        <f>Q14/P14</f>
        <v>1.1019999999999999</v>
      </c>
      <c r="S14" s="259">
        <f>M14*R14</f>
        <v>0</v>
      </c>
      <c r="T14" s="259">
        <f>O14*R14</f>
        <v>110.19999999999999</v>
      </c>
      <c r="U14" s="261">
        <f>S14/T14</f>
        <v>0</v>
      </c>
    </row>
    <row r="15" spans="1:50" ht="110.1" customHeight="1" thickBot="1" x14ac:dyDescent="0.25">
      <c r="A15" s="286"/>
      <c r="B15" s="162" t="s">
        <v>13</v>
      </c>
      <c r="C15" s="147" t="s">
        <v>164</v>
      </c>
      <c r="D15" s="151" t="s">
        <v>374</v>
      </c>
      <c r="E15" s="152" t="s">
        <v>334</v>
      </c>
      <c r="F15" s="152" t="s">
        <v>313</v>
      </c>
      <c r="G15" s="153"/>
      <c r="H15" s="192"/>
      <c r="I15" s="103"/>
      <c r="K15" s="103"/>
      <c r="L15" s="107">
        <f t="shared" si="0"/>
        <v>0</v>
      </c>
      <c r="M15" s="259"/>
      <c r="N15" s="259"/>
      <c r="O15" s="259"/>
      <c r="P15" s="261"/>
      <c r="Q15" s="261"/>
      <c r="R15" s="264"/>
      <c r="S15" s="259"/>
      <c r="T15" s="259"/>
      <c r="U15" s="261"/>
    </row>
    <row r="16" spans="1:50" ht="159.94999999999999" customHeight="1" thickBot="1" x14ac:dyDescent="0.25">
      <c r="A16" s="286"/>
      <c r="B16" s="162" t="s">
        <v>14</v>
      </c>
      <c r="C16" s="147" t="s">
        <v>250</v>
      </c>
      <c r="D16" s="151" t="s">
        <v>358</v>
      </c>
      <c r="E16" s="152" t="s">
        <v>335</v>
      </c>
      <c r="F16" s="152" t="s">
        <v>314</v>
      </c>
      <c r="G16" s="153"/>
      <c r="H16" s="192"/>
      <c r="I16" s="103"/>
      <c r="K16" s="103"/>
      <c r="L16" s="107">
        <f t="shared" si="0"/>
        <v>0</v>
      </c>
      <c r="M16" s="259"/>
      <c r="N16" s="259"/>
      <c r="O16" s="259"/>
      <c r="P16" s="261"/>
      <c r="Q16" s="261"/>
      <c r="R16" s="264"/>
      <c r="S16" s="259"/>
      <c r="T16" s="259"/>
      <c r="U16" s="261"/>
    </row>
    <row r="17" spans="1:21" ht="110.1" customHeight="1" thickBot="1" x14ac:dyDescent="0.25">
      <c r="A17" s="286"/>
      <c r="B17" s="162" t="s">
        <v>15</v>
      </c>
      <c r="C17" s="147" t="s">
        <v>165</v>
      </c>
      <c r="D17" s="151" t="s">
        <v>359</v>
      </c>
      <c r="E17" s="152" t="s">
        <v>375</v>
      </c>
      <c r="F17" s="152" t="s">
        <v>256</v>
      </c>
      <c r="G17" s="153"/>
      <c r="H17" s="192"/>
      <c r="I17" s="103"/>
      <c r="K17" s="103"/>
      <c r="L17" s="107">
        <f t="shared" si="0"/>
        <v>0</v>
      </c>
      <c r="M17" s="259"/>
      <c r="N17" s="259"/>
      <c r="O17" s="259"/>
      <c r="P17" s="261"/>
      <c r="Q17" s="261"/>
      <c r="R17" s="264"/>
      <c r="S17" s="259"/>
      <c r="T17" s="259"/>
      <c r="U17" s="261"/>
    </row>
    <row r="18" spans="1:21" ht="110.1" customHeight="1" thickBot="1" x14ac:dyDescent="0.25">
      <c r="A18" s="287"/>
      <c r="B18" s="193" t="s">
        <v>16</v>
      </c>
      <c r="C18" s="180" t="s">
        <v>166</v>
      </c>
      <c r="D18" s="194" t="s">
        <v>336</v>
      </c>
      <c r="E18" s="195" t="s">
        <v>189</v>
      </c>
      <c r="F18" s="196" t="s">
        <v>337</v>
      </c>
      <c r="G18" s="197"/>
      <c r="H18" s="198"/>
      <c r="I18" s="103"/>
      <c r="K18" s="103"/>
      <c r="L18" s="107">
        <f t="shared" si="0"/>
        <v>0</v>
      </c>
      <c r="M18" s="259"/>
      <c r="N18" s="259"/>
      <c r="O18" s="259"/>
      <c r="P18" s="261"/>
      <c r="Q18" s="261"/>
      <c r="R18" s="264"/>
      <c r="S18" s="259"/>
      <c r="T18" s="259"/>
      <c r="U18" s="261"/>
    </row>
    <row r="19" spans="1:21" ht="110.1" customHeight="1" thickBot="1" x14ac:dyDescent="0.25">
      <c r="A19" s="282" t="s">
        <v>241</v>
      </c>
      <c r="B19" s="199" t="s">
        <v>17</v>
      </c>
      <c r="C19" s="173" t="s">
        <v>338</v>
      </c>
      <c r="D19" s="188" t="s">
        <v>360</v>
      </c>
      <c r="E19" s="189" t="s">
        <v>195</v>
      </c>
      <c r="F19" s="189" t="s">
        <v>315</v>
      </c>
      <c r="G19" s="190"/>
      <c r="H19" s="191"/>
      <c r="I19" s="103"/>
      <c r="K19" s="103"/>
      <c r="L19" s="107">
        <f t="shared" si="0"/>
        <v>0</v>
      </c>
      <c r="M19" s="259">
        <f>SUM(L19:L24)</f>
        <v>0</v>
      </c>
      <c r="N19" s="259">
        <v>6</v>
      </c>
      <c r="O19" s="259">
        <f>20*N19</f>
        <v>120</v>
      </c>
      <c r="P19" s="261">
        <f>N19/29</f>
        <v>0.20689655172413793</v>
      </c>
      <c r="Q19" s="261">
        <f>22/100</f>
        <v>0.22</v>
      </c>
      <c r="R19" s="264">
        <f>Q19/P19</f>
        <v>1.0633333333333335</v>
      </c>
      <c r="S19" s="259">
        <f>M19*R19</f>
        <v>0</v>
      </c>
      <c r="T19" s="259">
        <f>O19*R19</f>
        <v>127.60000000000002</v>
      </c>
      <c r="U19" s="261">
        <f>S19/T19</f>
        <v>0</v>
      </c>
    </row>
    <row r="20" spans="1:21" ht="110.1" customHeight="1" thickBot="1" x14ac:dyDescent="0.25">
      <c r="A20" s="283"/>
      <c r="B20" s="163" t="s">
        <v>18</v>
      </c>
      <c r="C20" s="147" t="s">
        <v>342</v>
      </c>
      <c r="D20" s="154" t="s">
        <v>361</v>
      </c>
      <c r="E20" s="152" t="s">
        <v>275</v>
      </c>
      <c r="F20" s="152" t="s">
        <v>316</v>
      </c>
      <c r="G20" s="153"/>
      <c r="H20" s="192"/>
      <c r="I20" s="103"/>
      <c r="K20" s="103"/>
      <c r="L20" s="107">
        <f t="shared" si="0"/>
        <v>0</v>
      </c>
      <c r="M20" s="259"/>
      <c r="N20" s="259"/>
      <c r="O20" s="259"/>
      <c r="P20" s="261"/>
      <c r="Q20" s="261"/>
      <c r="R20" s="264"/>
      <c r="S20" s="259"/>
      <c r="T20" s="259"/>
      <c r="U20" s="261"/>
    </row>
    <row r="21" spans="1:21" ht="120" customHeight="1" thickBot="1" x14ac:dyDescent="0.25">
      <c r="A21" s="283"/>
      <c r="B21" s="163" t="s">
        <v>19</v>
      </c>
      <c r="C21" s="147" t="s">
        <v>343</v>
      </c>
      <c r="D21" s="148" t="s">
        <v>362</v>
      </c>
      <c r="E21" s="155" t="s">
        <v>196</v>
      </c>
      <c r="F21" s="149" t="s">
        <v>317</v>
      </c>
      <c r="G21" s="150"/>
      <c r="H21" s="178"/>
      <c r="I21" s="103"/>
      <c r="K21" s="103"/>
      <c r="L21" s="107">
        <f t="shared" si="0"/>
        <v>0</v>
      </c>
      <c r="M21" s="259"/>
      <c r="N21" s="259"/>
      <c r="O21" s="259"/>
      <c r="P21" s="261"/>
      <c r="Q21" s="261"/>
      <c r="R21" s="264"/>
      <c r="S21" s="259"/>
      <c r="T21" s="259"/>
      <c r="U21" s="261"/>
    </row>
    <row r="22" spans="1:21" ht="110.1" customHeight="1" thickBot="1" x14ac:dyDescent="0.25">
      <c r="A22" s="283"/>
      <c r="B22" s="163" t="s">
        <v>105</v>
      </c>
      <c r="C22" s="147" t="s">
        <v>339</v>
      </c>
      <c r="D22" s="151" t="s">
        <v>363</v>
      </c>
      <c r="E22" s="152" t="s">
        <v>340</v>
      </c>
      <c r="F22" s="152" t="s">
        <v>318</v>
      </c>
      <c r="G22" s="153"/>
      <c r="H22" s="192"/>
      <c r="I22" s="103"/>
      <c r="K22" s="103"/>
      <c r="L22" s="107">
        <f t="shared" si="0"/>
        <v>0</v>
      </c>
      <c r="M22" s="259"/>
      <c r="N22" s="259"/>
      <c r="O22" s="259"/>
      <c r="P22" s="261"/>
      <c r="Q22" s="261"/>
      <c r="R22" s="264"/>
      <c r="S22" s="259"/>
      <c r="T22" s="259"/>
      <c r="U22" s="261"/>
    </row>
    <row r="23" spans="1:21" ht="110.1" customHeight="1" thickBot="1" x14ac:dyDescent="0.25">
      <c r="A23" s="283"/>
      <c r="B23" s="163" t="s">
        <v>20</v>
      </c>
      <c r="C23" s="147" t="s">
        <v>344</v>
      </c>
      <c r="D23" s="156" t="s">
        <v>364</v>
      </c>
      <c r="E23" s="152" t="s">
        <v>197</v>
      </c>
      <c r="F23" s="152" t="s">
        <v>255</v>
      </c>
      <c r="G23" s="153"/>
      <c r="H23" s="192"/>
      <c r="I23" s="103"/>
      <c r="K23" s="103"/>
      <c r="L23" s="107">
        <f t="shared" si="0"/>
        <v>0</v>
      </c>
      <c r="M23" s="259"/>
      <c r="N23" s="259"/>
      <c r="O23" s="259"/>
      <c r="P23" s="261"/>
      <c r="Q23" s="261"/>
      <c r="R23" s="264"/>
      <c r="S23" s="259"/>
      <c r="T23" s="259"/>
      <c r="U23" s="261"/>
    </row>
    <row r="24" spans="1:21" ht="110.1" customHeight="1" thickBot="1" x14ac:dyDescent="0.25">
      <c r="A24" s="284"/>
      <c r="B24" s="200" t="s">
        <v>106</v>
      </c>
      <c r="C24" s="180" t="s">
        <v>345</v>
      </c>
      <c r="D24" s="194" t="s">
        <v>365</v>
      </c>
      <c r="E24" s="195" t="s">
        <v>170</v>
      </c>
      <c r="F24" s="195" t="s">
        <v>254</v>
      </c>
      <c r="G24" s="197"/>
      <c r="H24" s="201"/>
      <c r="I24" s="103"/>
      <c r="K24" s="103"/>
      <c r="L24" s="107">
        <f t="shared" si="0"/>
        <v>0</v>
      </c>
      <c r="M24" s="259"/>
      <c r="N24" s="259"/>
      <c r="O24" s="259"/>
      <c r="P24" s="261"/>
      <c r="Q24" s="261"/>
      <c r="R24" s="264"/>
      <c r="S24" s="259"/>
      <c r="T24" s="259"/>
      <c r="U24" s="261"/>
    </row>
    <row r="25" spans="1:21" ht="140.1" customHeight="1" thickBot="1" x14ac:dyDescent="0.25">
      <c r="A25" s="279" t="s">
        <v>276</v>
      </c>
      <c r="B25" s="202" t="s">
        <v>247</v>
      </c>
      <c r="C25" s="203" t="s">
        <v>321</v>
      </c>
      <c r="D25" s="204" t="s">
        <v>366</v>
      </c>
      <c r="E25" s="189" t="s">
        <v>198</v>
      </c>
      <c r="F25" s="189" t="s">
        <v>253</v>
      </c>
      <c r="G25" s="190"/>
      <c r="H25" s="191"/>
      <c r="I25" s="103"/>
      <c r="K25" s="103"/>
      <c r="L25" s="107">
        <f>IF(G25="A",20,IF(G25="B",15,IF(G25="C",5,0)))</f>
        <v>0</v>
      </c>
      <c r="M25" s="259">
        <f>SUM(L25:L28)</f>
        <v>0</v>
      </c>
      <c r="N25" s="259">
        <v>4</v>
      </c>
      <c r="O25" s="259">
        <f>20*N25</f>
        <v>80</v>
      </c>
      <c r="P25" s="261">
        <f>N25/29</f>
        <v>0.13793103448275862</v>
      </c>
      <c r="Q25" s="261">
        <f>12/100</f>
        <v>0.12</v>
      </c>
      <c r="R25" s="264">
        <f>Q25/P25</f>
        <v>0.87</v>
      </c>
      <c r="S25" s="259">
        <f>M25*R25</f>
        <v>0</v>
      </c>
      <c r="T25" s="259">
        <f>O25*R25</f>
        <v>69.599999999999994</v>
      </c>
      <c r="U25" s="261">
        <f>S25/T25</f>
        <v>0</v>
      </c>
    </row>
    <row r="26" spans="1:21" ht="124.5" customHeight="1" thickBot="1" x14ac:dyDescent="0.25">
      <c r="A26" s="280"/>
      <c r="B26" s="164" t="s">
        <v>23</v>
      </c>
      <c r="C26" s="157" t="s">
        <v>341</v>
      </c>
      <c r="D26" s="159" t="s">
        <v>367</v>
      </c>
      <c r="E26" s="152" t="s">
        <v>158</v>
      </c>
      <c r="F26" s="152" t="s">
        <v>322</v>
      </c>
      <c r="G26" s="153"/>
      <c r="H26" s="192"/>
      <c r="I26" s="103"/>
      <c r="K26" s="103"/>
      <c r="L26" s="107">
        <f>IF(G26="A",20,IF(G26="B",15,IF(G26="C",5,0)))</f>
        <v>0</v>
      </c>
      <c r="M26" s="259"/>
      <c r="N26" s="259"/>
      <c r="O26" s="259"/>
      <c r="P26" s="261"/>
      <c r="Q26" s="261"/>
      <c r="R26" s="264"/>
      <c r="S26" s="259"/>
      <c r="T26" s="259"/>
      <c r="U26" s="261"/>
    </row>
    <row r="27" spans="1:21" ht="118.5" customHeight="1" thickBot="1" x14ac:dyDescent="0.25">
      <c r="A27" s="280"/>
      <c r="B27" s="165" t="s">
        <v>24</v>
      </c>
      <c r="C27" s="147" t="s">
        <v>327</v>
      </c>
      <c r="D27" s="158" t="s">
        <v>368</v>
      </c>
      <c r="E27" s="149" t="s">
        <v>199</v>
      </c>
      <c r="F27" s="149" t="s">
        <v>252</v>
      </c>
      <c r="G27" s="153"/>
      <c r="H27" s="178"/>
      <c r="I27" s="103"/>
      <c r="K27" s="103"/>
      <c r="L27" s="107">
        <f t="shared" ref="L27" si="1">IF(G27="A",20,IF(G27="B",15,IF(G27="C",5,0)))</f>
        <v>0</v>
      </c>
      <c r="M27" s="259"/>
      <c r="N27" s="259"/>
      <c r="O27" s="259"/>
      <c r="P27" s="261"/>
      <c r="Q27" s="261"/>
      <c r="R27" s="264"/>
      <c r="S27" s="259"/>
      <c r="T27" s="259"/>
      <c r="U27" s="261"/>
    </row>
    <row r="28" spans="1:21" ht="118.5" customHeight="1" thickBot="1" x14ac:dyDescent="0.25">
      <c r="A28" s="281"/>
      <c r="B28" s="205" t="s">
        <v>328</v>
      </c>
      <c r="C28" s="206" t="s">
        <v>329</v>
      </c>
      <c r="D28" s="207" t="s">
        <v>369</v>
      </c>
      <c r="E28" s="182" t="s">
        <v>330</v>
      </c>
      <c r="F28" s="182" t="s">
        <v>331</v>
      </c>
      <c r="G28" s="197"/>
      <c r="H28" s="184"/>
      <c r="I28" s="103"/>
      <c r="K28" s="103"/>
      <c r="L28" s="107">
        <f t="shared" si="0"/>
        <v>0</v>
      </c>
      <c r="M28" s="259"/>
      <c r="N28" s="259"/>
      <c r="O28" s="259"/>
      <c r="P28" s="261"/>
      <c r="Q28" s="261"/>
      <c r="R28" s="264"/>
      <c r="S28" s="259"/>
      <c r="T28" s="259"/>
      <c r="U28" s="261"/>
    </row>
    <row r="29" spans="1:21" ht="87.6" customHeight="1" thickBot="1" x14ac:dyDescent="0.25">
      <c r="A29" s="265" t="s">
        <v>168</v>
      </c>
      <c r="B29" s="208" t="s">
        <v>21</v>
      </c>
      <c r="C29" s="173" t="s">
        <v>245</v>
      </c>
      <c r="D29" s="174" t="s">
        <v>370</v>
      </c>
      <c r="E29" s="189" t="s">
        <v>249</v>
      </c>
      <c r="F29" s="189" t="s">
        <v>251</v>
      </c>
      <c r="G29" s="190"/>
      <c r="H29" s="191"/>
      <c r="I29" s="103"/>
      <c r="K29" s="103"/>
      <c r="L29" s="107">
        <f>IF(G29="A",20,IF(G29="B",15,IF(G29="C",5,0)))</f>
        <v>0</v>
      </c>
      <c r="M29" s="247">
        <f>SUM(L29:L31)</f>
        <v>0</v>
      </c>
      <c r="N29" s="247">
        <v>3</v>
      </c>
      <c r="O29" s="247">
        <f>20*N29</f>
        <v>60</v>
      </c>
      <c r="P29" s="250">
        <f>N29/29</f>
        <v>0.10344827586206896</v>
      </c>
      <c r="Q29" s="250">
        <f>10/100</f>
        <v>0.1</v>
      </c>
      <c r="R29" s="268">
        <f>Q29/P29</f>
        <v>0.96666666666666679</v>
      </c>
      <c r="S29" s="247">
        <f>M29*R29</f>
        <v>0</v>
      </c>
      <c r="T29" s="247">
        <f>O29*R29</f>
        <v>58.000000000000007</v>
      </c>
      <c r="U29" s="250">
        <f>S29/T29</f>
        <v>0</v>
      </c>
    </row>
    <row r="30" spans="1:21" ht="110.1" customHeight="1" thickBot="1" x14ac:dyDescent="0.25">
      <c r="A30" s="266"/>
      <c r="B30" s="166" t="s">
        <v>22</v>
      </c>
      <c r="C30" s="147" t="s">
        <v>240</v>
      </c>
      <c r="D30" s="148" t="s">
        <v>371</v>
      </c>
      <c r="E30" s="152" t="s">
        <v>201</v>
      </c>
      <c r="F30" s="152" t="s">
        <v>319</v>
      </c>
      <c r="G30" s="153"/>
      <c r="H30" s="192"/>
      <c r="I30" s="103"/>
      <c r="K30" s="103"/>
      <c r="L30" s="106">
        <f t="shared" si="0"/>
        <v>0</v>
      </c>
      <c r="M30" s="248"/>
      <c r="N30" s="248"/>
      <c r="O30" s="248"/>
      <c r="P30" s="251"/>
      <c r="Q30" s="251"/>
      <c r="R30" s="269"/>
      <c r="S30" s="248"/>
      <c r="T30" s="248"/>
      <c r="U30" s="251"/>
    </row>
    <row r="31" spans="1:21" ht="110.1" customHeight="1" thickBot="1" x14ac:dyDescent="0.25">
      <c r="A31" s="267"/>
      <c r="B31" s="209" t="s">
        <v>242</v>
      </c>
      <c r="C31" s="180" t="s">
        <v>169</v>
      </c>
      <c r="D31" s="181" t="s">
        <v>372</v>
      </c>
      <c r="E31" s="195" t="s">
        <v>376</v>
      </c>
      <c r="F31" s="195" t="s">
        <v>280</v>
      </c>
      <c r="G31" s="197"/>
      <c r="H31" s="201"/>
      <c r="I31" s="103"/>
      <c r="K31" s="103"/>
      <c r="L31" s="106">
        <f t="shared" si="0"/>
        <v>0</v>
      </c>
      <c r="M31" s="249"/>
      <c r="N31" s="249"/>
      <c r="O31" s="249"/>
      <c r="P31" s="252"/>
      <c r="Q31" s="252"/>
      <c r="R31" s="270"/>
      <c r="S31" s="249"/>
      <c r="T31" s="249"/>
      <c r="U31" s="252"/>
    </row>
    <row r="32" spans="1:21" s="98" customFormat="1" ht="37.5" customHeight="1" x14ac:dyDescent="0.35">
      <c r="A32" s="143"/>
      <c r="B32" s="141"/>
      <c r="C32" s="102"/>
      <c r="G32" s="146"/>
      <c r="I32" s="103"/>
      <c r="K32" s="103"/>
      <c r="L32" s="109">
        <f t="shared" ref="L32:Q32" si="2">SUM(L3:L31)</f>
        <v>15</v>
      </c>
      <c r="M32" s="109">
        <f>SUM(M3:M31)</f>
        <v>15</v>
      </c>
      <c r="N32" s="109">
        <f>SUM(N3:N31)</f>
        <v>29</v>
      </c>
      <c r="O32" s="109">
        <f t="shared" si="2"/>
        <v>580</v>
      </c>
      <c r="P32" s="110">
        <f t="shared" si="2"/>
        <v>1</v>
      </c>
      <c r="Q32" s="110">
        <f t="shared" si="2"/>
        <v>1</v>
      </c>
      <c r="R32" s="105" t="s">
        <v>177</v>
      </c>
      <c r="S32" s="109">
        <f>SUM(S3:S31)</f>
        <v>14.500000000000002</v>
      </c>
      <c r="T32" s="109">
        <f>SUM(T3:T31)</f>
        <v>580</v>
      </c>
      <c r="U32" s="110">
        <f>S32/T32</f>
        <v>2.5000000000000001E-2</v>
      </c>
    </row>
    <row r="33" spans="1:12" s="98" customFormat="1" x14ac:dyDescent="0.35">
      <c r="A33" s="143"/>
      <c r="B33" s="141"/>
      <c r="C33" s="102"/>
      <c r="G33" s="146"/>
      <c r="I33" s="103"/>
      <c r="K33" s="103"/>
      <c r="L33" s="104"/>
    </row>
    <row r="34" spans="1:12" s="98" customFormat="1" x14ac:dyDescent="0.35">
      <c r="A34" s="143"/>
      <c r="B34" s="141"/>
      <c r="C34" s="102"/>
      <c r="G34" s="146"/>
      <c r="I34" s="103"/>
      <c r="K34" s="103"/>
      <c r="L34" s="104"/>
    </row>
    <row r="35" spans="1:12" s="98" customFormat="1" x14ac:dyDescent="0.35">
      <c r="A35" s="143"/>
      <c r="B35" s="141"/>
      <c r="C35" s="102"/>
      <c r="G35" s="146"/>
      <c r="I35" s="103"/>
      <c r="K35" s="103"/>
      <c r="L35" s="104"/>
    </row>
    <row r="36" spans="1:12" s="98" customFormat="1" x14ac:dyDescent="0.35">
      <c r="A36" s="143"/>
      <c r="B36" s="141"/>
      <c r="C36" s="102"/>
      <c r="G36" s="146"/>
      <c r="I36" s="103"/>
      <c r="K36" s="103"/>
      <c r="L36" s="104"/>
    </row>
    <row r="37" spans="1:12" s="98" customFormat="1" x14ac:dyDescent="0.35">
      <c r="A37" s="143"/>
      <c r="B37" s="141"/>
      <c r="C37" s="102"/>
      <c r="G37" s="146"/>
      <c r="I37" s="103"/>
      <c r="K37" s="103"/>
      <c r="L37" s="104"/>
    </row>
    <row r="38" spans="1:12" s="98" customFormat="1" x14ac:dyDescent="0.35">
      <c r="A38" s="143"/>
      <c r="B38" s="141"/>
      <c r="C38" s="102"/>
      <c r="G38" s="146"/>
      <c r="I38" s="103"/>
      <c r="K38" s="103"/>
      <c r="L38" s="104"/>
    </row>
    <row r="39" spans="1:12" s="98" customFormat="1" x14ac:dyDescent="0.35">
      <c r="A39" s="143"/>
      <c r="B39" s="141"/>
      <c r="C39" s="102"/>
      <c r="G39" s="146"/>
      <c r="I39" s="103"/>
      <c r="K39" s="103"/>
      <c r="L39" s="104"/>
    </row>
    <row r="40" spans="1:12" s="98" customFormat="1" x14ac:dyDescent="0.35">
      <c r="A40" s="143"/>
      <c r="B40" s="141"/>
      <c r="C40" s="102"/>
      <c r="G40" s="146"/>
      <c r="I40" s="103"/>
      <c r="K40" s="103"/>
      <c r="L40" s="104"/>
    </row>
    <row r="41" spans="1:12" s="98" customFormat="1" x14ac:dyDescent="0.35">
      <c r="A41" s="143"/>
      <c r="B41" s="141"/>
      <c r="C41" s="102"/>
      <c r="G41" s="146"/>
      <c r="I41" s="103"/>
      <c r="K41" s="103"/>
      <c r="L41" s="104"/>
    </row>
    <row r="42" spans="1:12" s="98" customFormat="1" x14ac:dyDescent="0.35">
      <c r="A42" s="143"/>
      <c r="B42" s="141"/>
      <c r="C42" s="102"/>
      <c r="G42" s="146"/>
      <c r="I42" s="103"/>
      <c r="K42" s="103"/>
      <c r="L42" s="104"/>
    </row>
    <row r="43" spans="1:12" s="98" customFormat="1" x14ac:dyDescent="0.35">
      <c r="A43" s="143"/>
      <c r="B43" s="141"/>
      <c r="C43" s="102"/>
      <c r="G43" s="146"/>
      <c r="I43" s="103"/>
      <c r="K43" s="103"/>
      <c r="L43" s="104"/>
    </row>
    <row r="44" spans="1:12" s="98" customFormat="1" x14ac:dyDescent="0.35">
      <c r="A44" s="143"/>
      <c r="B44" s="141"/>
      <c r="C44" s="102"/>
      <c r="G44" s="146"/>
      <c r="I44" s="103"/>
      <c r="K44" s="103"/>
      <c r="L44" s="104"/>
    </row>
    <row r="45" spans="1:12" s="98" customFormat="1" x14ac:dyDescent="0.35">
      <c r="A45" s="143"/>
      <c r="B45" s="141"/>
      <c r="C45" s="102"/>
      <c r="G45" s="146"/>
      <c r="I45" s="103"/>
      <c r="K45" s="103"/>
      <c r="L45" s="104"/>
    </row>
    <row r="46" spans="1:12" s="98" customFormat="1" x14ac:dyDescent="0.35">
      <c r="A46" s="143"/>
      <c r="B46" s="141"/>
      <c r="C46" s="102"/>
      <c r="G46" s="146"/>
      <c r="I46" s="103"/>
      <c r="K46" s="103"/>
      <c r="L46" s="104"/>
    </row>
    <row r="47" spans="1:12" s="98" customFormat="1" x14ac:dyDescent="0.35">
      <c r="A47" s="143"/>
      <c r="B47" s="141"/>
      <c r="C47" s="102"/>
      <c r="G47" s="146"/>
      <c r="I47" s="103"/>
      <c r="K47" s="103"/>
      <c r="L47" s="104"/>
    </row>
    <row r="48" spans="1:12" s="98" customFormat="1" x14ac:dyDescent="0.35">
      <c r="A48" s="143"/>
      <c r="B48" s="141"/>
      <c r="C48" s="102"/>
      <c r="G48" s="146"/>
      <c r="I48" s="103"/>
      <c r="K48" s="103"/>
      <c r="L48" s="104"/>
    </row>
    <row r="49" spans="1:12" s="98" customFormat="1" x14ac:dyDescent="0.35">
      <c r="A49" s="143"/>
      <c r="B49" s="141"/>
      <c r="C49" s="102"/>
      <c r="G49" s="146"/>
      <c r="I49" s="103"/>
      <c r="K49" s="103"/>
      <c r="L49" s="104"/>
    </row>
    <row r="50" spans="1:12" s="98" customFormat="1" x14ac:dyDescent="0.35">
      <c r="A50" s="143"/>
      <c r="B50" s="141"/>
      <c r="C50" s="102"/>
      <c r="G50" s="146"/>
      <c r="I50" s="103"/>
      <c r="K50" s="103"/>
      <c r="L50" s="104"/>
    </row>
    <row r="51" spans="1:12" s="98" customFormat="1" x14ac:dyDescent="0.35">
      <c r="A51" s="143"/>
      <c r="B51" s="141"/>
      <c r="C51" s="102"/>
      <c r="G51" s="146"/>
      <c r="I51" s="103"/>
      <c r="K51" s="103"/>
      <c r="L51" s="104"/>
    </row>
    <row r="52" spans="1:12" s="98" customFormat="1" x14ac:dyDescent="0.35">
      <c r="A52" s="143"/>
      <c r="B52" s="141"/>
      <c r="C52" s="102"/>
      <c r="G52" s="146"/>
      <c r="I52" s="103"/>
      <c r="K52" s="103"/>
      <c r="L52" s="104"/>
    </row>
    <row r="53" spans="1:12" s="98" customFormat="1" x14ac:dyDescent="0.35">
      <c r="A53" s="143"/>
      <c r="B53" s="141"/>
      <c r="C53" s="102"/>
      <c r="G53" s="146"/>
      <c r="I53" s="103"/>
      <c r="K53" s="103"/>
      <c r="L53" s="104"/>
    </row>
    <row r="54" spans="1:12" s="98" customFormat="1" x14ac:dyDescent="0.35">
      <c r="A54" s="143"/>
      <c r="B54" s="141"/>
      <c r="C54" s="102"/>
      <c r="G54" s="146"/>
      <c r="I54" s="103"/>
      <c r="K54" s="103"/>
      <c r="L54" s="104"/>
    </row>
    <row r="55" spans="1:12" s="98" customFormat="1" x14ac:dyDescent="0.35">
      <c r="A55" s="143"/>
      <c r="B55" s="141"/>
      <c r="C55" s="102"/>
      <c r="G55" s="146"/>
      <c r="I55" s="103"/>
      <c r="K55" s="103"/>
      <c r="L55" s="104"/>
    </row>
    <row r="56" spans="1:12" s="98" customFormat="1" x14ac:dyDescent="0.35">
      <c r="A56" s="143"/>
      <c r="B56" s="141"/>
      <c r="C56" s="102"/>
      <c r="G56" s="146"/>
      <c r="I56" s="103"/>
      <c r="K56" s="103"/>
      <c r="L56" s="104"/>
    </row>
    <row r="57" spans="1:12" s="98" customFormat="1" x14ac:dyDescent="0.35">
      <c r="A57" s="143"/>
      <c r="B57" s="141"/>
      <c r="C57" s="102"/>
      <c r="G57" s="146"/>
      <c r="I57" s="103"/>
      <c r="K57" s="103"/>
      <c r="L57" s="104"/>
    </row>
    <row r="58" spans="1:12" s="98" customFormat="1" x14ac:dyDescent="0.35">
      <c r="A58" s="143"/>
      <c r="B58" s="141"/>
      <c r="C58" s="102"/>
      <c r="G58" s="146"/>
      <c r="I58" s="103"/>
      <c r="K58" s="103"/>
      <c r="L58" s="104"/>
    </row>
    <row r="59" spans="1:12" s="98" customFormat="1" x14ac:dyDescent="0.35">
      <c r="A59" s="143"/>
      <c r="B59" s="141"/>
      <c r="C59" s="102"/>
      <c r="G59" s="146"/>
      <c r="I59" s="103"/>
      <c r="K59" s="103"/>
      <c r="L59" s="104"/>
    </row>
    <row r="60" spans="1:12" s="98" customFormat="1" x14ac:dyDescent="0.35">
      <c r="A60" s="143"/>
      <c r="B60" s="141"/>
      <c r="C60" s="102"/>
      <c r="G60" s="146"/>
      <c r="I60" s="103"/>
      <c r="K60" s="103"/>
      <c r="L60" s="104"/>
    </row>
    <row r="61" spans="1:12" s="98" customFormat="1" x14ac:dyDescent="0.35">
      <c r="A61" s="143"/>
      <c r="B61" s="141"/>
      <c r="C61" s="102"/>
      <c r="G61" s="146"/>
      <c r="I61" s="103"/>
      <c r="K61" s="103"/>
      <c r="L61" s="104"/>
    </row>
    <row r="62" spans="1:12" s="98" customFormat="1" x14ac:dyDescent="0.35">
      <c r="A62" s="143"/>
      <c r="B62" s="141"/>
      <c r="C62" s="102"/>
      <c r="G62" s="146"/>
      <c r="I62" s="103"/>
      <c r="K62" s="103"/>
      <c r="L62" s="104"/>
    </row>
    <row r="63" spans="1:12" s="98" customFormat="1" x14ac:dyDescent="0.35">
      <c r="A63" s="143"/>
      <c r="B63" s="141"/>
      <c r="C63" s="102"/>
      <c r="G63" s="146"/>
      <c r="I63" s="103"/>
      <c r="K63" s="103"/>
      <c r="L63" s="104"/>
    </row>
    <row r="64" spans="1:12" s="98" customFormat="1" x14ac:dyDescent="0.35">
      <c r="A64" s="143"/>
      <c r="B64" s="141"/>
      <c r="C64" s="102"/>
      <c r="G64" s="146"/>
      <c r="I64" s="103"/>
      <c r="K64" s="103"/>
      <c r="L64" s="104"/>
    </row>
    <row r="65" spans="1:12" s="98" customFormat="1" x14ac:dyDescent="0.35">
      <c r="A65" s="143"/>
      <c r="B65" s="141"/>
      <c r="C65" s="102"/>
      <c r="G65" s="146"/>
      <c r="I65" s="103"/>
      <c r="K65" s="103"/>
      <c r="L65" s="104"/>
    </row>
    <row r="66" spans="1:12" s="98" customFormat="1" x14ac:dyDescent="0.35">
      <c r="A66" s="143"/>
      <c r="B66" s="141"/>
      <c r="C66" s="102"/>
      <c r="G66" s="146"/>
      <c r="I66" s="103"/>
      <c r="K66" s="103"/>
      <c r="L66" s="104"/>
    </row>
    <row r="67" spans="1:12" s="98" customFormat="1" x14ac:dyDescent="0.35">
      <c r="A67" s="143"/>
      <c r="B67" s="141"/>
      <c r="C67" s="102"/>
      <c r="G67" s="146"/>
      <c r="I67" s="103"/>
      <c r="K67" s="103"/>
      <c r="L67" s="104"/>
    </row>
    <row r="68" spans="1:12" s="98" customFormat="1" x14ac:dyDescent="0.35">
      <c r="A68" s="143"/>
      <c r="B68" s="141"/>
      <c r="C68" s="102"/>
      <c r="G68" s="146"/>
      <c r="I68" s="103"/>
      <c r="K68" s="103"/>
      <c r="L68" s="104"/>
    </row>
    <row r="69" spans="1:12" s="98" customFormat="1" x14ac:dyDescent="0.35">
      <c r="A69" s="143"/>
      <c r="B69" s="141"/>
      <c r="C69" s="102"/>
      <c r="G69" s="146"/>
      <c r="I69" s="103"/>
      <c r="K69" s="103"/>
      <c r="L69" s="104"/>
    </row>
    <row r="70" spans="1:12" s="98" customFormat="1" x14ac:dyDescent="0.35">
      <c r="A70" s="143"/>
      <c r="B70" s="141"/>
      <c r="C70" s="102"/>
      <c r="G70" s="146"/>
      <c r="I70" s="103"/>
      <c r="K70" s="103"/>
      <c r="L70" s="104"/>
    </row>
    <row r="71" spans="1:12" s="98" customFormat="1" x14ac:dyDescent="0.35">
      <c r="A71" s="143"/>
      <c r="B71" s="141"/>
      <c r="C71" s="102"/>
      <c r="G71" s="146"/>
      <c r="I71" s="103"/>
      <c r="K71" s="103"/>
      <c r="L71" s="104"/>
    </row>
    <row r="72" spans="1:12" s="98" customFormat="1" x14ac:dyDescent="0.35">
      <c r="A72" s="143"/>
      <c r="B72" s="141"/>
      <c r="C72" s="102"/>
      <c r="G72" s="146"/>
      <c r="I72" s="103"/>
      <c r="K72" s="103"/>
      <c r="L72" s="104"/>
    </row>
    <row r="73" spans="1:12" s="98" customFormat="1" x14ac:dyDescent="0.35">
      <c r="A73" s="143"/>
      <c r="B73" s="141"/>
      <c r="C73" s="102"/>
      <c r="G73" s="146"/>
      <c r="I73" s="103"/>
      <c r="K73" s="103"/>
      <c r="L73" s="104"/>
    </row>
    <row r="74" spans="1:12" s="98" customFormat="1" x14ac:dyDescent="0.35">
      <c r="A74" s="143"/>
      <c r="B74" s="141"/>
      <c r="C74" s="102"/>
      <c r="G74" s="146"/>
      <c r="I74" s="103"/>
      <c r="K74" s="103"/>
      <c r="L74" s="104"/>
    </row>
    <row r="75" spans="1:12" s="98" customFormat="1" x14ac:dyDescent="0.35">
      <c r="A75" s="143"/>
      <c r="B75" s="141"/>
      <c r="C75" s="102"/>
      <c r="G75" s="146"/>
      <c r="I75" s="103"/>
      <c r="K75" s="103"/>
      <c r="L75" s="104"/>
    </row>
    <row r="76" spans="1:12" s="98" customFormat="1" x14ac:dyDescent="0.35">
      <c r="A76" s="143"/>
      <c r="B76" s="141"/>
      <c r="C76" s="102"/>
      <c r="G76" s="146"/>
      <c r="I76" s="103"/>
      <c r="K76" s="103"/>
      <c r="L76" s="104"/>
    </row>
    <row r="77" spans="1:12" s="98" customFormat="1" x14ac:dyDescent="0.35">
      <c r="A77" s="143"/>
      <c r="B77" s="141"/>
      <c r="C77" s="102"/>
      <c r="G77" s="146"/>
      <c r="I77" s="103"/>
      <c r="K77" s="103"/>
      <c r="L77" s="104"/>
    </row>
    <row r="78" spans="1:12" s="98" customFormat="1" x14ac:dyDescent="0.35">
      <c r="A78" s="143"/>
      <c r="B78" s="141"/>
      <c r="C78" s="102"/>
      <c r="G78" s="146"/>
      <c r="I78" s="103"/>
      <c r="K78" s="103"/>
      <c r="L78" s="104"/>
    </row>
    <row r="79" spans="1:12" s="98" customFormat="1" x14ac:dyDescent="0.35">
      <c r="A79" s="143"/>
      <c r="B79" s="141"/>
      <c r="C79" s="102"/>
      <c r="G79" s="146"/>
      <c r="I79" s="103"/>
      <c r="K79" s="103"/>
      <c r="L79" s="104"/>
    </row>
    <row r="80" spans="1:12" s="98" customFormat="1" x14ac:dyDescent="0.35">
      <c r="A80" s="143"/>
      <c r="B80" s="141"/>
      <c r="C80" s="102"/>
      <c r="G80" s="146"/>
      <c r="I80" s="103"/>
      <c r="K80" s="103"/>
      <c r="L80" s="104"/>
    </row>
    <row r="81" spans="1:12" s="98" customFormat="1" x14ac:dyDescent="0.35">
      <c r="A81" s="143"/>
      <c r="B81" s="141"/>
      <c r="C81" s="102"/>
      <c r="G81" s="146"/>
      <c r="I81" s="103"/>
      <c r="K81" s="103"/>
      <c r="L81" s="104"/>
    </row>
    <row r="82" spans="1:12" s="98" customFormat="1" x14ac:dyDescent="0.35">
      <c r="A82" s="143"/>
      <c r="B82" s="141"/>
      <c r="C82" s="102"/>
      <c r="G82" s="146"/>
      <c r="I82" s="103"/>
      <c r="K82" s="103"/>
      <c r="L82" s="104"/>
    </row>
    <row r="83" spans="1:12" s="98" customFormat="1" x14ac:dyDescent="0.35">
      <c r="A83" s="143"/>
      <c r="B83" s="141"/>
      <c r="C83" s="102"/>
      <c r="G83" s="146"/>
      <c r="I83" s="103"/>
      <c r="K83" s="103"/>
      <c r="L83" s="104"/>
    </row>
    <row r="84" spans="1:12" s="98" customFormat="1" x14ac:dyDescent="0.35">
      <c r="A84" s="143"/>
      <c r="B84" s="141"/>
      <c r="C84" s="102"/>
      <c r="G84" s="146"/>
      <c r="I84" s="103"/>
      <c r="K84" s="103"/>
      <c r="L84" s="104"/>
    </row>
    <row r="85" spans="1:12" s="98" customFormat="1" x14ac:dyDescent="0.35">
      <c r="A85" s="143"/>
      <c r="B85" s="141"/>
      <c r="C85" s="102"/>
      <c r="G85" s="146"/>
      <c r="I85" s="103"/>
      <c r="K85" s="103"/>
      <c r="L85" s="104"/>
    </row>
    <row r="86" spans="1:12" s="98" customFormat="1" x14ac:dyDescent="0.35">
      <c r="A86" s="143"/>
      <c r="B86" s="141"/>
      <c r="C86" s="102"/>
      <c r="G86" s="146"/>
      <c r="I86" s="103"/>
      <c r="K86" s="103"/>
      <c r="L86" s="104"/>
    </row>
    <row r="87" spans="1:12" s="98" customFormat="1" x14ac:dyDescent="0.35">
      <c r="A87" s="143"/>
      <c r="B87" s="141"/>
      <c r="C87" s="102"/>
      <c r="G87" s="146"/>
      <c r="I87" s="103"/>
      <c r="K87" s="103"/>
      <c r="L87" s="104"/>
    </row>
    <row r="88" spans="1:12" s="98" customFormat="1" x14ac:dyDescent="0.35">
      <c r="A88" s="143"/>
      <c r="B88" s="141"/>
      <c r="C88" s="102"/>
      <c r="G88" s="146"/>
      <c r="I88" s="103"/>
      <c r="K88" s="103"/>
      <c r="L88" s="104"/>
    </row>
    <row r="89" spans="1:12" s="98" customFormat="1" x14ac:dyDescent="0.35">
      <c r="A89" s="143"/>
      <c r="B89" s="141"/>
      <c r="C89" s="102"/>
      <c r="G89" s="146"/>
      <c r="I89" s="103"/>
      <c r="K89" s="103"/>
      <c r="L89" s="104"/>
    </row>
    <row r="90" spans="1:12" s="98" customFormat="1" x14ac:dyDescent="0.35">
      <c r="A90" s="143"/>
      <c r="B90" s="141"/>
      <c r="C90" s="102"/>
      <c r="G90" s="146"/>
      <c r="I90" s="103"/>
      <c r="K90" s="103"/>
      <c r="L90" s="104"/>
    </row>
    <row r="91" spans="1:12" s="98" customFormat="1" x14ac:dyDescent="0.35">
      <c r="A91" s="143"/>
      <c r="B91" s="141"/>
      <c r="C91" s="102"/>
      <c r="G91" s="146"/>
      <c r="I91" s="103"/>
      <c r="K91" s="103"/>
      <c r="L91" s="104"/>
    </row>
    <row r="92" spans="1:12" s="98" customFormat="1" x14ac:dyDescent="0.35">
      <c r="A92" s="143"/>
      <c r="B92" s="141"/>
      <c r="C92" s="102"/>
      <c r="G92" s="146"/>
      <c r="I92" s="103"/>
      <c r="K92" s="103"/>
      <c r="L92" s="104"/>
    </row>
    <row r="93" spans="1:12" s="98" customFormat="1" x14ac:dyDescent="0.35">
      <c r="A93" s="143"/>
      <c r="B93" s="141"/>
      <c r="C93" s="102"/>
      <c r="G93" s="146"/>
      <c r="I93" s="103"/>
      <c r="K93" s="103"/>
      <c r="L93" s="104"/>
    </row>
    <row r="94" spans="1:12" s="98" customFormat="1" x14ac:dyDescent="0.35">
      <c r="A94" s="143"/>
      <c r="B94" s="141"/>
      <c r="C94" s="102"/>
      <c r="G94" s="146"/>
      <c r="I94" s="103"/>
      <c r="K94" s="103"/>
      <c r="L94" s="104"/>
    </row>
    <row r="95" spans="1:12" s="98" customFormat="1" x14ac:dyDescent="0.35">
      <c r="A95" s="143"/>
      <c r="B95" s="141"/>
      <c r="C95" s="102"/>
      <c r="G95" s="146"/>
      <c r="I95" s="103"/>
      <c r="K95" s="103"/>
      <c r="L95" s="104"/>
    </row>
    <row r="96" spans="1:12" s="98" customFormat="1" x14ac:dyDescent="0.35">
      <c r="A96" s="143"/>
      <c r="B96" s="141"/>
      <c r="C96" s="102"/>
      <c r="G96" s="146"/>
      <c r="I96" s="103"/>
      <c r="K96" s="103"/>
      <c r="L96" s="104"/>
    </row>
    <row r="97" spans="1:12" s="98" customFormat="1" x14ac:dyDescent="0.35">
      <c r="A97" s="143"/>
      <c r="B97" s="141"/>
      <c r="C97" s="102"/>
      <c r="G97" s="146"/>
      <c r="I97" s="103"/>
      <c r="K97" s="103"/>
      <c r="L97" s="104"/>
    </row>
    <row r="98" spans="1:12" s="98" customFormat="1" x14ac:dyDescent="0.35">
      <c r="A98" s="143"/>
      <c r="B98" s="141"/>
      <c r="C98" s="102"/>
      <c r="G98" s="146"/>
      <c r="I98" s="103"/>
      <c r="K98" s="103"/>
      <c r="L98" s="104"/>
    </row>
    <row r="99" spans="1:12" s="98" customFormat="1" x14ac:dyDescent="0.35">
      <c r="A99" s="143"/>
      <c r="B99" s="141"/>
      <c r="C99" s="102"/>
      <c r="G99" s="146"/>
      <c r="I99" s="103"/>
      <c r="K99" s="103"/>
      <c r="L99" s="104"/>
    </row>
    <row r="100" spans="1:12" s="98" customFormat="1" x14ac:dyDescent="0.35">
      <c r="A100" s="143"/>
      <c r="B100" s="141"/>
      <c r="C100" s="102"/>
      <c r="G100" s="146"/>
      <c r="I100" s="103"/>
      <c r="K100" s="103"/>
      <c r="L100" s="104"/>
    </row>
    <row r="101" spans="1:12" s="98" customFormat="1" x14ac:dyDescent="0.35">
      <c r="A101" s="143"/>
      <c r="B101" s="141"/>
      <c r="C101" s="102"/>
      <c r="G101" s="146"/>
      <c r="I101" s="103"/>
      <c r="K101" s="103"/>
      <c r="L101" s="104"/>
    </row>
    <row r="102" spans="1:12" s="98" customFormat="1" x14ac:dyDescent="0.35">
      <c r="A102" s="143"/>
      <c r="B102" s="141"/>
      <c r="C102" s="102"/>
      <c r="G102" s="146"/>
      <c r="I102" s="103"/>
      <c r="K102" s="103"/>
      <c r="L102" s="104"/>
    </row>
    <row r="103" spans="1:12" s="98" customFormat="1" x14ac:dyDescent="0.35">
      <c r="A103" s="143"/>
      <c r="B103" s="141"/>
      <c r="C103" s="102"/>
      <c r="G103" s="146"/>
      <c r="I103" s="103"/>
      <c r="K103" s="103"/>
      <c r="L103" s="104"/>
    </row>
    <row r="104" spans="1:12" s="98" customFormat="1" x14ac:dyDescent="0.35">
      <c r="A104" s="143"/>
      <c r="B104" s="141"/>
      <c r="C104" s="102"/>
      <c r="G104" s="146"/>
      <c r="I104" s="103"/>
      <c r="K104" s="103"/>
      <c r="L104" s="104"/>
    </row>
    <row r="105" spans="1:12" s="98" customFormat="1" x14ac:dyDescent="0.35">
      <c r="A105" s="143"/>
      <c r="B105" s="141"/>
      <c r="C105" s="102"/>
      <c r="G105" s="146"/>
      <c r="I105" s="103"/>
      <c r="K105" s="103"/>
      <c r="L105" s="104"/>
    </row>
    <row r="106" spans="1:12" s="98" customFormat="1" x14ac:dyDescent="0.35">
      <c r="A106" s="143"/>
      <c r="B106" s="141"/>
      <c r="C106" s="102"/>
      <c r="G106" s="146"/>
      <c r="I106" s="103"/>
      <c r="K106" s="103"/>
      <c r="L106" s="104"/>
    </row>
    <row r="107" spans="1:12" s="98" customFormat="1" x14ac:dyDescent="0.35">
      <c r="A107" s="143"/>
      <c r="B107" s="141"/>
      <c r="C107" s="102"/>
      <c r="G107" s="146"/>
      <c r="I107" s="103"/>
      <c r="K107" s="103"/>
      <c r="L107" s="104"/>
    </row>
    <row r="108" spans="1:12" s="98" customFormat="1" x14ac:dyDescent="0.35">
      <c r="A108" s="143"/>
      <c r="B108" s="141"/>
      <c r="C108" s="102"/>
      <c r="G108" s="146"/>
      <c r="I108" s="103"/>
      <c r="K108" s="103"/>
      <c r="L108" s="104"/>
    </row>
    <row r="109" spans="1:12" s="98" customFormat="1" x14ac:dyDescent="0.35">
      <c r="A109" s="143"/>
      <c r="B109" s="141"/>
      <c r="C109" s="102"/>
      <c r="G109" s="146"/>
      <c r="I109" s="103"/>
      <c r="K109" s="103"/>
      <c r="L109" s="104"/>
    </row>
    <row r="110" spans="1:12" s="98" customFormat="1" x14ac:dyDescent="0.35">
      <c r="A110" s="143"/>
      <c r="B110" s="141"/>
      <c r="C110" s="102"/>
      <c r="G110" s="146"/>
      <c r="I110" s="103"/>
      <c r="K110" s="103"/>
      <c r="L110" s="104"/>
    </row>
    <row r="111" spans="1:12" s="98" customFormat="1" x14ac:dyDescent="0.35">
      <c r="A111" s="143"/>
      <c r="B111" s="141"/>
      <c r="C111" s="102"/>
      <c r="G111" s="146"/>
      <c r="I111" s="103"/>
      <c r="K111" s="103"/>
      <c r="L111" s="104"/>
    </row>
    <row r="112" spans="1:12" s="98" customFormat="1" x14ac:dyDescent="0.35">
      <c r="A112" s="143"/>
      <c r="B112" s="141"/>
      <c r="C112" s="102"/>
      <c r="G112" s="146"/>
      <c r="I112" s="103"/>
      <c r="K112" s="103"/>
      <c r="L112" s="104"/>
    </row>
    <row r="113" spans="1:12" s="98" customFormat="1" x14ac:dyDescent="0.35">
      <c r="A113" s="143"/>
      <c r="B113" s="141"/>
      <c r="C113" s="102"/>
      <c r="G113" s="146"/>
      <c r="I113" s="103"/>
      <c r="K113" s="103"/>
      <c r="L113" s="104"/>
    </row>
    <row r="114" spans="1:12" s="98" customFormat="1" x14ac:dyDescent="0.35">
      <c r="A114" s="143"/>
      <c r="B114" s="141"/>
      <c r="C114" s="102"/>
      <c r="G114" s="146"/>
      <c r="I114" s="103"/>
      <c r="K114" s="103"/>
      <c r="L114" s="104"/>
    </row>
    <row r="115" spans="1:12" s="98" customFormat="1" x14ac:dyDescent="0.35">
      <c r="A115" s="143"/>
      <c r="B115" s="141"/>
      <c r="C115" s="102"/>
      <c r="G115" s="146"/>
      <c r="I115" s="103"/>
      <c r="K115" s="103"/>
      <c r="L115" s="104"/>
    </row>
    <row r="116" spans="1:12" s="98" customFormat="1" x14ac:dyDescent="0.35">
      <c r="A116" s="143"/>
      <c r="B116" s="141"/>
      <c r="C116" s="102"/>
      <c r="G116" s="146"/>
      <c r="I116" s="103"/>
      <c r="K116" s="103"/>
      <c r="L116" s="104"/>
    </row>
    <row r="117" spans="1:12" s="98" customFormat="1" x14ac:dyDescent="0.35">
      <c r="A117" s="143"/>
      <c r="B117" s="141"/>
      <c r="C117" s="102"/>
      <c r="G117" s="146"/>
      <c r="I117" s="103"/>
      <c r="K117" s="103"/>
      <c r="L117" s="104"/>
    </row>
    <row r="118" spans="1:12" s="98" customFormat="1" x14ac:dyDescent="0.35">
      <c r="A118" s="143"/>
      <c r="B118" s="141"/>
      <c r="C118" s="102"/>
      <c r="G118" s="146"/>
      <c r="I118" s="103"/>
      <c r="K118" s="103"/>
      <c r="L118" s="104"/>
    </row>
    <row r="119" spans="1:12" s="98" customFormat="1" x14ac:dyDescent="0.35">
      <c r="A119" s="143"/>
      <c r="B119" s="141"/>
      <c r="C119" s="102"/>
      <c r="G119" s="146"/>
      <c r="I119" s="103"/>
      <c r="K119" s="103"/>
      <c r="L119" s="104"/>
    </row>
    <row r="120" spans="1:12" s="98" customFormat="1" x14ac:dyDescent="0.35">
      <c r="A120" s="143"/>
      <c r="B120" s="141"/>
      <c r="C120" s="102"/>
      <c r="G120" s="146"/>
      <c r="I120" s="103"/>
      <c r="K120" s="103"/>
      <c r="L120" s="104"/>
    </row>
    <row r="121" spans="1:12" s="98" customFormat="1" x14ac:dyDescent="0.35">
      <c r="A121" s="143"/>
      <c r="B121" s="141"/>
      <c r="C121" s="102"/>
      <c r="G121" s="146"/>
      <c r="I121" s="103"/>
      <c r="K121" s="103"/>
      <c r="L121" s="104"/>
    </row>
    <row r="122" spans="1:12" s="98" customFormat="1" x14ac:dyDescent="0.35">
      <c r="A122" s="143"/>
      <c r="B122" s="141"/>
      <c r="C122" s="102"/>
      <c r="G122" s="146"/>
      <c r="I122" s="103"/>
      <c r="K122" s="103"/>
      <c r="L122" s="104"/>
    </row>
    <row r="123" spans="1:12" s="98" customFormat="1" x14ac:dyDescent="0.35">
      <c r="A123" s="143"/>
      <c r="B123" s="141"/>
      <c r="C123" s="102"/>
      <c r="G123" s="146"/>
      <c r="I123" s="103"/>
      <c r="K123" s="103"/>
      <c r="L123" s="104"/>
    </row>
    <row r="124" spans="1:12" s="98" customFormat="1" x14ac:dyDescent="0.35">
      <c r="A124" s="143"/>
      <c r="B124" s="141"/>
      <c r="C124" s="102"/>
      <c r="G124" s="146"/>
      <c r="I124" s="103"/>
      <c r="K124" s="103"/>
      <c r="L124" s="104"/>
    </row>
    <row r="125" spans="1:12" s="98" customFormat="1" x14ac:dyDescent="0.35">
      <c r="A125" s="143"/>
      <c r="B125" s="141"/>
      <c r="C125" s="102"/>
      <c r="G125" s="146"/>
      <c r="I125" s="103"/>
      <c r="K125" s="103"/>
      <c r="L125" s="104"/>
    </row>
    <row r="126" spans="1:12" s="98" customFormat="1" x14ac:dyDescent="0.35">
      <c r="A126" s="143"/>
      <c r="B126" s="141"/>
      <c r="C126" s="102"/>
      <c r="G126" s="146"/>
      <c r="I126" s="103"/>
      <c r="K126" s="103"/>
      <c r="L126" s="104"/>
    </row>
    <row r="127" spans="1:12" s="98" customFormat="1" x14ac:dyDescent="0.35">
      <c r="A127" s="143"/>
      <c r="B127" s="141"/>
      <c r="C127" s="102"/>
      <c r="G127" s="146"/>
      <c r="I127" s="103"/>
      <c r="K127" s="103"/>
      <c r="L127" s="104"/>
    </row>
    <row r="128" spans="1:12" s="98" customFormat="1" x14ac:dyDescent="0.35">
      <c r="A128" s="143"/>
      <c r="B128" s="141"/>
      <c r="C128" s="102"/>
      <c r="G128" s="146"/>
      <c r="I128" s="103"/>
      <c r="K128" s="103"/>
      <c r="L128" s="104"/>
    </row>
    <row r="129" spans="1:12" s="98" customFormat="1" x14ac:dyDescent="0.35">
      <c r="A129" s="143"/>
      <c r="B129" s="141"/>
      <c r="C129" s="102"/>
      <c r="G129" s="146"/>
      <c r="I129" s="103"/>
      <c r="K129" s="103"/>
      <c r="L129" s="104"/>
    </row>
    <row r="130" spans="1:12" s="98" customFormat="1" x14ac:dyDescent="0.35">
      <c r="A130" s="143"/>
      <c r="B130" s="141"/>
      <c r="C130" s="102"/>
      <c r="G130" s="146"/>
      <c r="I130" s="103"/>
      <c r="K130" s="103"/>
      <c r="L130" s="104"/>
    </row>
    <row r="131" spans="1:12" s="98" customFormat="1" x14ac:dyDescent="0.35">
      <c r="A131" s="143"/>
      <c r="B131" s="141"/>
      <c r="C131" s="102"/>
      <c r="G131" s="146"/>
      <c r="I131" s="103"/>
      <c r="K131" s="103"/>
      <c r="L131" s="104"/>
    </row>
    <row r="132" spans="1:12" s="98" customFormat="1" x14ac:dyDescent="0.35">
      <c r="A132" s="143"/>
      <c r="B132" s="141"/>
      <c r="C132" s="102"/>
      <c r="G132" s="146"/>
      <c r="I132" s="103"/>
      <c r="K132" s="103"/>
      <c r="L132" s="104"/>
    </row>
    <row r="133" spans="1:12" s="98" customFormat="1" x14ac:dyDescent="0.35">
      <c r="A133" s="143"/>
      <c r="B133" s="141"/>
      <c r="C133" s="102"/>
      <c r="G133" s="146"/>
      <c r="I133" s="103"/>
      <c r="K133" s="103"/>
      <c r="L133" s="104"/>
    </row>
    <row r="134" spans="1:12" s="98" customFormat="1" x14ac:dyDescent="0.35">
      <c r="A134" s="143"/>
      <c r="B134" s="141"/>
      <c r="C134" s="102"/>
      <c r="G134" s="146"/>
      <c r="I134" s="103"/>
      <c r="K134" s="103"/>
      <c r="L134" s="104"/>
    </row>
    <row r="135" spans="1:12" s="98" customFormat="1" x14ac:dyDescent="0.35">
      <c r="A135" s="143"/>
      <c r="B135" s="141"/>
      <c r="C135" s="102"/>
      <c r="G135" s="146"/>
      <c r="I135" s="103"/>
      <c r="K135" s="103"/>
      <c r="L135" s="104"/>
    </row>
    <row r="136" spans="1:12" s="98" customFormat="1" x14ac:dyDescent="0.35">
      <c r="A136" s="143"/>
      <c r="B136" s="141"/>
      <c r="C136" s="102"/>
      <c r="G136" s="146"/>
      <c r="I136" s="103"/>
      <c r="K136" s="103"/>
      <c r="L136" s="104"/>
    </row>
    <row r="137" spans="1:12" s="98" customFormat="1" x14ac:dyDescent="0.35">
      <c r="A137" s="143"/>
      <c r="B137" s="141"/>
      <c r="C137" s="102"/>
      <c r="G137" s="146"/>
      <c r="I137" s="103"/>
      <c r="K137" s="103"/>
      <c r="L137" s="104"/>
    </row>
    <row r="138" spans="1:12" s="98" customFormat="1" x14ac:dyDescent="0.35">
      <c r="A138" s="143"/>
      <c r="B138" s="141"/>
      <c r="C138" s="102"/>
      <c r="G138" s="146"/>
      <c r="I138" s="103"/>
      <c r="K138" s="103"/>
      <c r="L138" s="104"/>
    </row>
    <row r="139" spans="1:12" s="98" customFormat="1" x14ac:dyDescent="0.35">
      <c r="A139" s="143"/>
      <c r="B139" s="141"/>
      <c r="C139" s="102"/>
      <c r="G139" s="146"/>
      <c r="I139" s="103"/>
      <c r="K139" s="103"/>
      <c r="L139" s="104"/>
    </row>
    <row r="140" spans="1:12" s="98" customFormat="1" x14ac:dyDescent="0.35">
      <c r="A140" s="143"/>
      <c r="B140" s="141"/>
      <c r="C140" s="102"/>
      <c r="G140" s="146"/>
      <c r="I140" s="103"/>
      <c r="K140" s="103"/>
      <c r="L140" s="104"/>
    </row>
    <row r="141" spans="1:12" s="98" customFormat="1" x14ac:dyDescent="0.35">
      <c r="A141" s="143"/>
      <c r="B141" s="141"/>
      <c r="C141" s="102"/>
      <c r="G141" s="146"/>
      <c r="I141" s="103"/>
      <c r="K141" s="103"/>
      <c r="L141" s="104"/>
    </row>
    <row r="142" spans="1:12" s="98" customFormat="1" x14ac:dyDescent="0.35">
      <c r="A142" s="143"/>
      <c r="B142" s="141"/>
      <c r="C142" s="102"/>
      <c r="G142" s="146"/>
      <c r="I142" s="103"/>
      <c r="K142" s="103"/>
      <c r="L142" s="104"/>
    </row>
    <row r="143" spans="1:12" s="98" customFormat="1" x14ac:dyDescent="0.35">
      <c r="A143" s="143"/>
      <c r="B143" s="141"/>
      <c r="C143" s="102"/>
      <c r="G143" s="146"/>
      <c r="I143" s="103"/>
      <c r="K143" s="103"/>
      <c r="L143" s="104"/>
    </row>
    <row r="144" spans="1:12" s="98" customFormat="1" x14ac:dyDescent="0.35">
      <c r="A144" s="143"/>
      <c r="B144" s="141"/>
      <c r="C144" s="102"/>
      <c r="G144" s="146"/>
      <c r="I144" s="103"/>
      <c r="K144" s="103"/>
      <c r="L144" s="104"/>
    </row>
    <row r="145" spans="1:12" s="98" customFormat="1" x14ac:dyDescent="0.35">
      <c r="A145" s="143"/>
      <c r="B145" s="141"/>
      <c r="C145" s="102"/>
      <c r="G145" s="146"/>
      <c r="I145" s="103"/>
      <c r="K145" s="103"/>
      <c r="L145" s="104"/>
    </row>
    <row r="146" spans="1:12" s="98" customFormat="1" x14ac:dyDescent="0.35">
      <c r="A146" s="143"/>
      <c r="B146" s="141"/>
      <c r="C146" s="102"/>
      <c r="G146" s="146"/>
      <c r="I146" s="103"/>
      <c r="K146" s="103"/>
      <c r="L146" s="104"/>
    </row>
    <row r="147" spans="1:12" s="98" customFormat="1" x14ac:dyDescent="0.35">
      <c r="A147" s="143"/>
      <c r="B147" s="141"/>
      <c r="C147" s="102"/>
      <c r="G147" s="146"/>
      <c r="I147" s="103"/>
      <c r="K147" s="103"/>
      <c r="L147" s="104"/>
    </row>
    <row r="148" spans="1:12" s="98" customFormat="1" x14ac:dyDescent="0.35">
      <c r="A148" s="143"/>
      <c r="B148" s="141"/>
      <c r="C148" s="102"/>
      <c r="G148" s="146"/>
      <c r="I148" s="103"/>
      <c r="K148" s="103"/>
      <c r="L148" s="104"/>
    </row>
    <row r="149" spans="1:12" s="98" customFormat="1" x14ac:dyDescent="0.35">
      <c r="A149" s="143"/>
      <c r="B149" s="141"/>
      <c r="C149" s="102"/>
      <c r="G149" s="146"/>
      <c r="I149"/>
      <c r="K149"/>
      <c r="L149" s="104"/>
    </row>
    <row r="150" spans="1:12" s="98" customFormat="1" x14ac:dyDescent="0.35">
      <c r="A150" s="143"/>
      <c r="B150" s="141"/>
      <c r="C150" s="102"/>
      <c r="G150" s="146"/>
      <c r="I150"/>
      <c r="K150"/>
      <c r="L150" s="104"/>
    </row>
    <row r="151" spans="1:12" s="98" customFormat="1" x14ac:dyDescent="0.35">
      <c r="A151" s="143"/>
      <c r="B151" s="141"/>
      <c r="C151" s="102"/>
      <c r="G151" s="146"/>
      <c r="I151"/>
      <c r="K151"/>
      <c r="L151" s="104"/>
    </row>
    <row r="152" spans="1:12" s="98" customFormat="1" x14ac:dyDescent="0.35">
      <c r="A152" s="143"/>
      <c r="B152" s="141"/>
      <c r="C152" s="102"/>
      <c r="G152" s="146"/>
      <c r="I152"/>
      <c r="K152"/>
      <c r="L152" s="104"/>
    </row>
    <row r="153" spans="1:12" s="98" customFormat="1" x14ac:dyDescent="0.35">
      <c r="A153" s="143"/>
      <c r="B153" s="141"/>
      <c r="C153" s="102"/>
      <c r="G153" s="146"/>
      <c r="I153"/>
      <c r="K153"/>
      <c r="L153" s="104"/>
    </row>
    <row r="154" spans="1:12" s="98" customFormat="1" x14ac:dyDescent="0.35">
      <c r="A154" s="143"/>
      <c r="B154" s="141"/>
      <c r="C154" s="102"/>
      <c r="G154" s="146"/>
      <c r="I154"/>
      <c r="K154"/>
      <c r="L154" s="104"/>
    </row>
    <row r="155" spans="1:12" s="98" customFormat="1" x14ac:dyDescent="0.35">
      <c r="A155" s="143"/>
      <c r="B155" s="141"/>
      <c r="C155" s="102"/>
      <c r="G155" s="146"/>
      <c r="I155"/>
      <c r="K155"/>
      <c r="L155" s="104"/>
    </row>
    <row r="156" spans="1:12" s="98" customFormat="1" x14ac:dyDescent="0.35">
      <c r="A156" s="143"/>
      <c r="B156" s="141"/>
      <c r="C156" s="102"/>
      <c r="G156" s="146"/>
      <c r="I156"/>
      <c r="K156"/>
      <c r="L156" s="104"/>
    </row>
    <row r="157" spans="1:12" s="98" customFormat="1" x14ac:dyDescent="0.35">
      <c r="A157" s="143"/>
      <c r="B157" s="141"/>
      <c r="C157" s="102"/>
      <c r="G157" s="146"/>
      <c r="I157"/>
      <c r="K157"/>
      <c r="L157" s="104"/>
    </row>
    <row r="158" spans="1:12" s="98" customFormat="1" x14ac:dyDescent="0.35">
      <c r="A158" s="143"/>
      <c r="B158" s="141"/>
      <c r="C158" s="102"/>
      <c r="G158" s="146"/>
      <c r="I158"/>
      <c r="K158"/>
      <c r="L158" s="104"/>
    </row>
    <row r="159" spans="1:12" s="98" customFormat="1" x14ac:dyDescent="0.35">
      <c r="A159" s="143"/>
      <c r="B159" s="141"/>
      <c r="C159" s="102"/>
      <c r="G159" s="146"/>
      <c r="I159"/>
      <c r="K159"/>
      <c r="L159" s="104"/>
    </row>
    <row r="160" spans="1:12" s="98" customFormat="1" x14ac:dyDescent="0.35">
      <c r="A160" s="143"/>
      <c r="B160" s="141"/>
      <c r="C160" s="102"/>
      <c r="G160" s="146"/>
      <c r="I160"/>
      <c r="K160"/>
      <c r="L160" s="104"/>
    </row>
    <row r="161" spans="1:12" s="98" customFormat="1" x14ac:dyDescent="0.35">
      <c r="A161" s="143"/>
      <c r="B161" s="141"/>
      <c r="C161" s="102"/>
      <c r="G161" s="146"/>
      <c r="I161"/>
      <c r="K161"/>
      <c r="L161" s="104"/>
    </row>
    <row r="162" spans="1:12" s="98" customFormat="1" x14ac:dyDescent="0.35">
      <c r="A162" s="143"/>
      <c r="B162" s="141"/>
      <c r="C162" s="102"/>
      <c r="G162" s="146"/>
      <c r="I162"/>
      <c r="K162"/>
      <c r="L162" s="104"/>
    </row>
    <row r="163" spans="1:12" s="98" customFormat="1" x14ac:dyDescent="0.35">
      <c r="A163" s="143"/>
      <c r="B163" s="141"/>
      <c r="C163" s="102"/>
      <c r="G163" s="146"/>
      <c r="I163"/>
      <c r="K163"/>
      <c r="L163" s="104"/>
    </row>
  </sheetData>
  <mergeCells count="69">
    <mergeCell ref="J1:U1"/>
    <mergeCell ref="A1:B1"/>
    <mergeCell ref="A3:A8"/>
    <mergeCell ref="A9:A13"/>
    <mergeCell ref="A25:A28"/>
    <mergeCell ref="A19:A24"/>
    <mergeCell ref="A14:A18"/>
    <mergeCell ref="N14:N18"/>
    <mergeCell ref="N19:N24"/>
    <mergeCell ref="T14:T18"/>
    <mergeCell ref="T19:T24"/>
    <mergeCell ref="M25:M28"/>
    <mergeCell ref="Q14:Q18"/>
    <mergeCell ref="M3:M8"/>
    <mergeCell ref="N9:N13"/>
    <mergeCell ref="S9:S13"/>
    <mergeCell ref="N29:N31"/>
    <mergeCell ref="O29:O31"/>
    <mergeCell ref="P29:P31"/>
    <mergeCell ref="Q29:Q31"/>
    <mergeCell ref="R29:R31"/>
    <mergeCell ref="A29:A31"/>
    <mergeCell ref="M9:M13"/>
    <mergeCell ref="M14:M18"/>
    <mergeCell ref="M19:M24"/>
    <mergeCell ref="M29:M31"/>
    <mergeCell ref="Q3:Q8"/>
    <mergeCell ref="R3:R8"/>
    <mergeCell ref="S3:S8"/>
    <mergeCell ref="S14:S18"/>
    <mergeCell ref="Q25:Q28"/>
    <mergeCell ref="R25:R28"/>
    <mergeCell ref="S25:S28"/>
    <mergeCell ref="Q19:Q24"/>
    <mergeCell ref="R19:R24"/>
    <mergeCell ref="S19:S24"/>
    <mergeCell ref="R14:R18"/>
    <mergeCell ref="T3:T8"/>
    <mergeCell ref="T9:T13"/>
    <mergeCell ref="N25:N28"/>
    <mergeCell ref="P3:P8"/>
    <mergeCell ref="P9:P13"/>
    <mergeCell ref="P14:P18"/>
    <mergeCell ref="P19:P24"/>
    <mergeCell ref="P25:P28"/>
    <mergeCell ref="O25:O28"/>
    <mergeCell ref="O14:O18"/>
    <mergeCell ref="O19:O24"/>
    <mergeCell ref="O3:O8"/>
    <mergeCell ref="O9:O13"/>
    <mergeCell ref="N3:N8"/>
    <mergeCell ref="Q9:Q13"/>
    <mergeCell ref="R9:R13"/>
    <mergeCell ref="C1:H1"/>
    <mergeCell ref="S29:S31"/>
    <mergeCell ref="T29:T31"/>
    <mergeCell ref="U29:U31"/>
    <mergeCell ref="Y8:AD8"/>
    <mergeCell ref="Y3:AD3"/>
    <mergeCell ref="Y4:AD4"/>
    <mergeCell ref="Y5:AD5"/>
    <mergeCell ref="Y6:AD6"/>
    <mergeCell ref="Y7:AD7"/>
    <mergeCell ref="T25:T28"/>
    <mergeCell ref="U3:U8"/>
    <mergeCell ref="U9:U13"/>
    <mergeCell ref="U14:U18"/>
    <mergeCell ref="U19:U24"/>
    <mergeCell ref="U25:U28"/>
  </mergeCells>
  <conditionalFormatting sqref="G3:G31">
    <cfRule type="containsText" dxfId="3" priority="1" operator="containsText" text="D">
      <formula>NOT(ISERROR(SEARCH("D",G3)))</formula>
    </cfRule>
    <cfRule type="containsText" dxfId="2" priority="2" operator="containsText" text="C">
      <formula>NOT(ISERROR(SEARCH("C",G3)))</formula>
    </cfRule>
    <cfRule type="containsText" dxfId="1" priority="3" operator="containsText" text="B">
      <formula>NOT(ISERROR(SEARCH("B",G3)))</formula>
    </cfRule>
    <cfRule type="containsText" dxfId="0" priority="4" operator="containsText" text="A">
      <formula>NOT(ISERROR(SEARCH("A",G3)))</formula>
    </cfRule>
  </conditionalFormatting>
  <dataValidations count="1">
    <dataValidation type="list" allowBlank="1" showInputMessage="1" showErrorMessage="1" sqref="G3:G31" xr:uid="{00000000-0002-0000-0100-000000000000}">
      <formula1>$J$3:$J$6</formula1>
    </dataValidation>
  </dataValidations>
  <pageMargins left="0.25" right="0.25" top="0.75" bottom="0.75" header="0.3" footer="0.3"/>
  <pageSetup paperSize="9" scale="3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8E7B5-E0DA-41FE-AFD6-77A43A129F30}">
  <dimension ref="A1:N86"/>
  <sheetViews>
    <sheetView zoomScale="80" zoomScaleNormal="80" zoomScaleSheetLayoutView="80" workbookViewId="0">
      <selection activeCell="B1" sqref="B1:C1"/>
    </sheetView>
  </sheetViews>
  <sheetFormatPr baseColWidth="10" defaultColWidth="11" defaultRowHeight="15" x14ac:dyDescent="0.2"/>
  <cols>
    <col min="1" max="1" width="25" style="111" customWidth="1"/>
    <col min="2" max="2" width="7.5" customWidth="1"/>
    <col min="3" max="3" width="209" style="57" customWidth="1"/>
    <col min="4" max="16384" width="11" style="57"/>
  </cols>
  <sheetData>
    <row r="1" spans="1:14" ht="101.25" customHeight="1" thickBot="1" x14ac:dyDescent="0.25">
      <c r="A1" s="99"/>
      <c r="B1" s="244" t="s">
        <v>325</v>
      </c>
      <c r="C1" s="245"/>
      <c r="D1" s="120"/>
      <c r="E1" s="120"/>
      <c r="F1" s="120"/>
      <c r="G1" s="120"/>
      <c r="H1" s="121"/>
      <c r="I1" s="120"/>
      <c r="J1" s="120"/>
      <c r="K1" s="120"/>
      <c r="L1" s="120"/>
      <c r="M1" s="120"/>
      <c r="N1" s="120"/>
    </row>
    <row r="2" spans="1:14" ht="24" customHeight="1" x14ac:dyDescent="0.2">
      <c r="A2" s="99"/>
      <c r="B2" s="103"/>
      <c r="C2" s="119"/>
      <c r="D2" s="97"/>
      <c r="E2" s="97"/>
      <c r="F2" s="97"/>
      <c r="G2" s="97"/>
      <c r="H2" s="97"/>
      <c r="I2" s="97"/>
      <c r="J2" s="97"/>
      <c r="K2" s="97"/>
      <c r="L2" s="97"/>
      <c r="M2" s="97"/>
      <c r="N2" s="97"/>
    </row>
    <row r="3" spans="1:14" ht="30.95" customHeight="1" x14ac:dyDescent="0.2">
      <c r="A3" s="100"/>
      <c r="B3" s="103"/>
      <c r="C3" s="210" t="s">
        <v>326</v>
      </c>
      <c r="D3" s="97"/>
      <c r="E3" s="97"/>
      <c r="F3" s="97"/>
      <c r="G3" s="97"/>
      <c r="H3" s="97"/>
      <c r="I3" s="97"/>
      <c r="J3" s="97"/>
      <c r="K3" s="97"/>
      <c r="L3" s="97"/>
      <c r="M3" s="97"/>
      <c r="N3" s="97"/>
    </row>
    <row r="4" spans="1:14" ht="24.6" customHeight="1" x14ac:dyDescent="0.2">
      <c r="A4" s="100"/>
      <c r="B4" s="103"/>
      <c r="C4" s="213" t="s">
        <v>385</v>
      </c>
      <c r="D4" s="97"/>
      <c r="E4" s="97"/>
      <c r="F4" s="97"/>
      <c r="G4" s="97"/>
      <c r="H4" s="97"/>
      <c r="I4" s="97"/>
      <c r="J4" s="97"/>
      <c r="K4" s="97"/>
      <c r="L4" s="97"/>
      <c r="M4" s="97"/>
      <c r="N4" s="97"/>
    </row>
    <row r="5" spans="1:14" ht="20.100000000000001" customHeight="1" x14ac:dyDescent="0.2">
      <c r="A5" s="100"/>
      <c r="B5" s="103"/>
      <c r="C5" s="215" t="s">
        <v>386</v>
      </c>
      <c r="D5" s="97"/>
      <c r="E5" s="97"/>
      <c r="F5" s="97"/>
      <c r="G5" s="97"/>
      <c r="H5" s="97"/>
      <c r="I5" s="97"/>
      <c r="J5" s="97"/>
      <c r="K5" s="97"/>
      <c r="L5" s="97"/>
      <c r="M5" s="97"/>
      <c r="N5" s="97"/>
    </row>
    <row r="6" spans="1:14" ht="20.100000000000001" customHeight="1" x14ac:dyDescent="0.2">
      <c r="A6" s="100"/>
      <c r="B6" s="103"/>
      <c r="C6" s="213" t="s">
        <v>387</v>
      </c>
      <c r="D6" s="97"/>
      <c r="E6" s="97"/>
      <c r="F6" s="97"/>
      <c r="G6" s="97"/>
      <c r="H6" s="97"/>
      <c r="I6" s="97"/>
      <c r="J6" s="97"/>
      <c r="K6" s="97"/>
      <c r="L6" s="97"/>
      <c r="M6" s="97"/>
      <c r="N6" s="97"/>
    </row>
    <row r="7" spans="1:14" ht="20.100000000000001" customHeight="1" x14ac:dyDescent="0.2">
      <c r="A7" s="100"/>
      <c r="B7" s="103"/>
      <c r="C7" s="213" t="s">
        <v>388</v>
      </c>
      <c r="D7" s="97"/>
      <c r="E7" s="97"/>
      <c r="F7" s="97"/>
      <c r="G7" s="97"/>
      <c r="H7" s="97"/>
      <c r="I7" s="97"/>
      <c r="J7" s="97"/>
      <c r="K7" s="97"/>
      <c r="L7" s="97"/>
      <c r="M7" s="97"/>
      <c r="N7" s="97"/>
    </row>
    <row r="8" spans="1:14" ht="20.100000000000001" customHeight="1" x14ac:dyDescent="0.2">
      <c r="A8" s="100"/>
      <c r="B8" s="103"/>
      <c r="C8" s="218"/>
      <c r="D8" s="97"/>
      <c r="E8" s="97"/>
      <c r="F8" s="97"/>
      <c r="G8" s="97"/>
      <c r="H8" s="97"/>
      <c r="I8" s="97"/>
      <c r="J8" s="97"/>
      <c r="K8" s="97"/>
      <c r="L8" s="97"/>
      <c r="M8" s="97"/>
      <c r="N8" s="97"/>
    </row>
    <row r="9" spans="1:14" ht="92.45" customHeight="1" x14ac:dyDescent="0.2">
      <c r="A9" s="100"/>
      <c r="B9" s="103"/>
      <c r="C9" s="97"/>
      <c r="D9" s="97"/>
      <c r="E9" s="97"/>
      <c r="F9" s="97"/>
      <c r="G9" s="97"/>
      <c r="H9" s="97"/>
      <c r="I9" s="97"/>
      <c r="J9" s="97"/>
      <c r="K9" s="97"/>
      <c r="L9" s="97"/>
      <c r="M9" s="97"/>
      <c r="N9" s="97"/>
    </row>
    <row r="10" spans="1:14" x14ac:dyDescent="0.2">
      <c r="A10" s="100"/>
      <c r="B10" s="103"/>
      <c r="C10" s="97"/>
      <c r="D10" s="97"/>
      <c r="E10" s="97"/>
      <c r="F10" s="97"/>
      <c r="G10" s="97"/>
      <c r="H10" s="97"/>
      <c r="I10" s="97"/>
      <c r="J10" s="97"/>
      <c r="K10" s="97"/>
      <c r="L10" s="97"/>
      <c r="M10" s="97"/>
      <c r="N10" s="97"/>
    </row>
    <row r="11" spans="1:14" x14ac:dyDescent="0.2">
      <c r="A11" s="100"/>
      <c r="B11" s="103"/>
      <c r="C11" s="97"/>
      <c r="D11" s="97"/>
      <c r="E11" s="97"/>
      <c r="F11" s="97"/>
      <c r="G11" s="97"/>
      <c r="H11" s="97"/>
      <c r="I11" s="97"/>
      <c r="J11" s="97"/>
      <c r="K11" s="97"/>
      <c r="L11" s="97"/>
      <c r="M11" s="97"/>
      <c r="N11" s="97"/>
    </row>
    <row r="12" spans="1:14" x14ac:dyDescent="0.2">
      <c r="A12" s="100"/>
      <c r="B12" s="103"/>
      <c r="C12" s="97"/>
      <c r="D12" s="97"/>
      <c r="E12" s="97"/>
      <c r="F12" s="97"/>
      <c r="G12" s="97"/>
      <c r="H12" s="97"/>
      <c r="I12" s="97"/>
      <c r="J12" s="97"/>
      <c r="K12" s="97"/>
      <c r="L12" s="97"/>
      <c r="M12" s="97"/>
      <c r="N12" s="97"/>
    </row>
    <row r="13" spans="1:14" x14ac:dyDescent="0.2">
      <c r="A13" s="100"/>
      <c r="B13" s="103"/>
      <c r="C13" s="97"/>
      <c r="D13" s="97"/>
      <c r="E13" s="97"/>
      <c r="F13" s="97"/>
      <c r="G13" s="97"/>
      <c r="H13" s="97"/>
      <c r="I13" s="97"/>
      <c r="J13" s="97"/>
      <c r="K13" s="97"/>
      <c r="L13" s="97"/>
      <c r="M13" s="97"/>
      <c r="N13" s="97"/>
    </row>
    <row r="14" spans="1:14" x14ac:dyDescent="0.2">
      <c r="A14" s="100"/>
      <c r="B14" s="103"/>
      <c r="C14" s="97"/>
      <c r="D14" s="97"/>
      <c r="E14" s="97"/>
      <c r="F14" s="97"/>
      <c r="G14" s="97"/>
      <c r="H14" s="97"/>
      <c r="I14" s="97"/>
      <c r="J14" s="97"/>
      <c r="K14" s="97"/>
      <c r="L14" s="97"/>
      <c r="M14" s="97"/>
      <c r="N14" s="97"/>
    </row>
    <row r="15" spans="1:14" x14ac:dyDescent="0.2">
      <c r="A15" s="100"/>
      <c r="B15" s="103"/>
      <c r="C15" s="97"/>
      <c r="D15" s="97"/>
      <c r="E15" s="97"/>
      <c r="F15" s="97"/>
      <c r="G15" s="97"/>
      <c r="H15" s="97"/>
      <c r="I15" s="97"/>
      <c r="J15" s="97"/>
      <c r="K15" s="97"/>
      <c r="L15" s="97"/>
      <c r="M15" s="97"/>
      <c r="N15" s="97"/>
    </row>
    <row r="16" spans="1:14" x14ac:dyDescent="0.2">
      <c r="A16" s="100"/>
      <c r="B16" s="103"/>
      <c r="C16" s="97"/>
      <c r="D16" s="97"/>
      <c r="E16" s="97"/>
      <c r="F16" s="97"/>
      <c r="G16" s="97"/>
      <c r="H16" s="97"/>
      <c r="I16" s="97"/>
      <c r="J16" s="97"/>
      <c r="K16" s="97"/>
      <c r="L16" s="97"/>
      <c r="M16" s="97"/>
      <c r="N16" s="97"/>
    </row>
    <row r="17" spans="1:14" x14ac:dyDescent="0.2">
      <c r="A17" s="100"/>
      <c r="B17" s="103"/>
      <c r="C17" s="97"/>
      <c r="D17" s="97"/>
      <c r="E17" s="97"/>
      <c r="F17" s="97"/>
      <c r="G17" s="97"/>
      <c r="H17" s="97"/>
      <c r="I17" s="97"/>
      <c r="J17" s="97"/>
      <c r="K17" s="97"/>
      <c r="L17" s="97"/>
      <c r="M17" s="97"/>
      <c r="N17" s="97"/>
    </row>
    <row r="18" spans="1:14" x14ac:dyDescent="0.2">
      <c r="A18" s="100"/>
      <c r="B18" s="103"/>
      <c r="C18" s="97"/>
      <c r="D18" s="97"/>
      <c r="E18" s="97"/>
      <c r="F18" s="97"/>
      <c r="G18" s="97"/>
      <c r="H18" s="97"/>
      <c r="I18" s="97"/>
      <c r="J18" s="97"/>
      <c r="K18" s="97"/>
      <c r="L18" s="97"/>
      <c r="M18" s="97"/>
      <c r="N18" s="97"/>
    </row>
    <row r="19" spans="1:14" x14ac:dyDescent="0.2">
      <c r="A19" s="100"/>
      <c r="B19" s="103"/>
      <c r="C19" s="97"/>
      <c r="D19" s="97"/>
      <c r="E19" s="97"/>
      <c r="F19" s="97"/>
      <c r="G19" s="97"/>
      <c r="H19" s="97"/>
      <c r="I19" s="97"/>
      <c r="J19" s="97"/>
      <c r="K19" s="97"/>
      <c r="L19" s="97"/>
      <c r="M19" s="97"/>
      <c r="N19" s="97"/>
    </row>
    <row r="20" spans="1:14" x14ac:dyDescent="0.2">
      <c r="A20" s="100"/>
      <c r="B20" s="103"/>
      <c r="C20" s="97"/>
      <c r="D20" s="97"/>
      <c r="E20" s="97"/>
      <c r="F20" s="97"/>
      <c r="G20" s="97"/>
      <c r="H20" s="97"/>
      <c r="I20" s="97"/>
      <c r="J20" s="97"/>
      <c r="K20" s="97"/>
      <c r="L20" s="97"/>
      <c r="M20" s="97"/>
      <c r="N20" s="97"/>
    </row>
    <row r="21" spans="1:14" x14ac:dyDescent="0.2">
      <c r="A21" s="100"/>
      <c r="B21" s="103"/>
      <c r="C21" s="97"/>
      <c r="D21" s="97"/>
      <c r="E21" s="97"/>
      <c r="F21" s="97"/>
      <c r="G21" s="97"/>
      <c r="H21" s="97"/>
      <c r="I21" s="97"/>
      <c r="J21" s="97"/>
      <c r="K21" s="97"/>
      <c r="L21" s="97"/>
      <c r="M21" s="97"/>
      <c r="N21" s="97"/>
    </row>
    <row r="22" spans="1:14" x14ac:dyDescent="0.2">
      <c r="A22" s="100"/>
      <c r="B22" s="103"/>
      <c r="C22" s="97"/>
      <c r="D22" s="97"/>
      <c r="E22" s="97"/>
      <c r="F22" s="97"/>
      <c r="G22" s="97"/>
      <c r="H22" s="97"/>
      <c r="I22" s="97"/>
      <c r="J22" s="97"/>
      <c r="K22" s="97"/>
      <c r="L22" s="97"/>
      <c r="M22" s="97"/>
      <c r="N22" s="97"/>
    </row>
    <row r="23" spans="1:14" x14ac:dyDescent="0.2">
      <c r="A23" s="100"/>
      <c r="B23" s="103"/>
      <c r="C23" s="97"/>
      <c r="D23" s="97"/>
      <c r="E23" s="97"/>
      <c r="F23" s="97"/>
      <c r="G23" s="97"/>
      <c r="H23" s="97"/>
      <c r="I23" s="97"/>
      <c r="J23" s="97"/>
      <c r="K23" s="97"/>
      <c r="L23" s="97"/>
      <c r="M23" s="97"/>
      <c r="N23" s="97"/>
    </row>
    <row r="24" spans="1:14" x14ac:dyDescent="0.2">
      <c r="A24" s="100"/>
      <c r="B24" s="103"/>
      <c r="C24" s="97"/>
      <c r="D24" s="97"/>
      <c r="E24" s="97"/>
      <c r="F24" s="97"/>
      <c r="G24" s="97"/>
      <c r="H24" s="97"/>
      <c r="I24" s="97"/>
      <c r="J24" s="97"/>
      <c r="K24" s="97"/>
      <c r="L24" s="97"/>
      <c r="M24" s="97"/>
      <c r="N24" s="97"/>
    </row>
    <row r="25" spans="1:14" x14ac:dyDescent="0.2">
      <c r="A25" s="100"/>
      <c r="B25" s="103"/>
      <c r="C25" s="97"/>
      <c r="D25" s="97"/>
      <c r="E25" s="97"/>
      <c r="F25" s="97"/>
      <c r="G25" s="97"/>
      <c r="H25" s="97"/>
      <c r="I25" s="97"/>
      <c r="J25" s="97"/>
      <c r="K25" s="97"/>
      <c r="L25" s="97"/>
      <c r="M25" s="97"/>
      <c r="N25" s="97"/>
    </row>
    <row r="26" spans="1:14" x14ac:dyDescent="0.2">
      <c r="A26" s="100"/>
      <c r="B26" s="103"/>
      <c r="C26" s="97"/>
      <c r="D26" s="97"/>
      <c r="E26" s="97"/>
      <c r="F26" s="97"/>
      <c r="G26" s="97"/>
      <c r="H26" s="97"/>
      <c r="I26" s="97"/>
      <c r="J26" s="97"/>
      <c r="K26" s="97"/>
      <c r="L26" s="97"/>
      <c r="M26" s="97"/>
      <c r="N26" s="97"/>
    </row>
    <row r="27" spans="1:14" x14ac:dyDescent="0.2">
      <c r="A27" s="100"/>
      <c r="B27" s="103"/>
      <c r="C27" s="97"/>
      <c r="D27" s="97"/>
      <c r="E27" s="97"/>
      <c r="F27" s="97"/>
      <c r="G27" s="97"/>
      <c r="H27" s="97"/>
      <c r="I27" s="97"/>
      <c r="J27" s="97"/>
      <c r="K27" s="97"/>
      <c r="L27" s="97"/>
      <c r="M27" s="97"/>
      <c r="N27" s="97"/>
    </row>
    <row r="28" spans="1:14" x14ac:dyDescent="0.2">
      <c r="A28" s="100"/>
      <c r="B28" s="103"/>
      <c r="C28" s="97"/>
      <c r="D28" s="97"/>
      <c r="E28" s="97"/>
      <c r="F28" s="97"/>
      <c r="G28" s="97"/>
      <c r="H28" s="97"/>
      <c r="I28" s="97"/>
      <c r="J28" s="97"/>
      <c r="K28" s="97"/>
      <c r="L28" s="97"/>
      <c r="M28" s="97"/>
      <c r="N28" s="97"/>
    </row>
    <row r="29" spans="1:14" x14ac:dyDescent="0.2">
      <c r="A29" s="100"/>
      <c r="B29" s="103"/>
      <c r="C29" s="97"/>
      <c r="D29" s="97"/>
      <c r="E29" s="97"/>
      <c r="F29" s="97"/>
      <c r="G29" s="97"/>
      <c r="H29" s="97"/>
      <c r="I29" s="97"/>
      <c r="J29" s="97"/>
      <c r="K29" s="97"/>
      <c r="L29" s="97"/>
      <c r="M29" s="97"/>
      <c r="N29" s="97"/>
    </row>
    <row r="30" spans="1:14" x14ac:dyDescent="0.2">
      <c r="A30" s="100"/>
      <c r="B30" s="103"/>
      <c r="C30" s="97"/>
      <c r="D30" s="97"/>
      <c r="E30" s="97"/>
      <c r="F30" s="97"/>
      <c r="G30" s="97"/>
      <c r="H30" s="97"/>
      <c r="I30" s="97"/>
      <c r="J30" s="97"/>
      <c r="K30" s="97"/>
      <c r="L30" s="97"/>
      <c r="M30" s="97"/>
      <c r="N30" s="97"/>
    </row>
    <row r="31" spans="1:14" x14ac:dyDescent="0.2">
      <c r="A31" s="100"/>
      <c r="B31" s="103"/>
      <c r="C31" s="97"/>
      <c r="D31" s="97"/>
      <c r="E31" s="97"/>
      <c r="F31" s="97"/>
      <c r="G31" s="97"/>
      <c r="H31" s="97"/>
      <c r="I31" s="97"/>
      <c r="J31" s="97"/>
      <c r="K31" s="97"/>
      <c r="L31" s="97"/>
      <c r="M31" s="97"/>
      <c r="N31" s="97"/>
    </row>
    <row r="32" spans="1:14" x14ac:dyDescent="0.2">
      <c r="A32" s="100"/>
      <c r="B32" s="103"/>
      <c r="C32" s="97"/>
      <c r="D32" s="97"/>
      <c r="E32" s="97"/>
      <c r="F32" s="97"/>
      <c r="G32" s="97"/>
      <c r="H32" s="97"/>
      <c r="I32" s="97"/>
      <c r="J32" s="97"/>
      <c r="K32" s="97"/>
      <c r="L32" s="97"/>
      <c r="M32" s="97"/>
      <c r="N32" s="97"/>
    </row>
    <row r="33" spans="1:14" x14ac:dyDescent="0.2">
      <c r="A33" s="100"/>
      <c r="B33" s="103"/>
      <c r="C33" s="97"/>
      <c r="D33" s="97"/>
      <c r="E33" s="97"/>
      <c r="F33" s="97"/>
      <c r="G33" s="97"/>
      <c r="H33" s="97"/>
      <c r="I33" s="97"/>
      <c r="J33" s="97"/>
      <c r="K33" s="97"/>
      <c r="L33" s="97"/>
      <c r="M33" s="97"/>
      <c r="N33" s="97"/>
    </row>
    <row r="34" spans="1:14" x14ac:dyDescent="0.2">
      <c r="A34" s="100"/>
      <c r="B34" s="103"/>
      <c r="C34" s="97"/>
      <c r="D34" s="97"/>
      <c r="E34" s="97"/>
      <c r="F34" s="97"/>
      <c r="G34" s="97"/>
      <c r="H34" s="97"/>
      <c r="I34" s="97"/>
      <c r="J34" s="97"/>
      <c r="K34" s="97"/>
      <c r="L34" s="97"/>
      <c r="M34" s="97"/>
      <c r="N34" s="97"/>
    </row>
    <row r="35" spans="1:14" x14ac:dyDescent="0.2">
      <c r="A35" s="100"/>
      <c r="B35" s="103"/>
      <c r="C35" s="97"/>
      <c r="D35" s="97"/>
      <c r="E35" s="97"/>
      <c r="F35" s="97"/>
      <c r="G35" s="97"/>
      <c r="H35" s="97"/>
      <c r="I35" s="97"/>
      <c r="J35" s="97"/>
      <c r="K35" s="97"/>
      <c r="L35" s="97"/>
      <c r="M35" s="97"/>
      <c r="N35" s="97"/>
    </row>
    <row r="36" spans="1:14" x14ac:dyDescent="0.2">
      <c r="A36" s="100"/>
      <c r="B36" s="103"/>
      <c r="C36" s="97"/>
      <c r="D36" s="97"/>
      <c r="E36" s="97"/>
      <c r="F36" s="97"/>
      <c r="G36" s="97"/>
      <c r="H36" s="97"/>
      <c r="I36" s="97"/>
      <c r="J36" s="97"/>
      <c r="K36" s="97"/>
      <c r="L36" s="97"/>
      <c r="M36" s="97"/>
      <c r="N36" s="97"/>
    </row>
    <row r="37" spans="1:14" x14ac:dyDescent="0.2">
      <c r="A37" s="100"/>
      <c r="B37" s="103"/>
      <c r="C37" s="97"/>
      <c r="D37" s="97"/>
      <c r="E37" s="97"/>
      <c r="F37" s="97"/>
      <c r="G37" s="97"/>
      <c r="H37" s="97"/>
      <c r="I37" s="97"/>
      <c r="J37" s="97"/>
      <c r="K37" s="97"/>
      <c r="L37" s="97"/>
      <c r="M37" s="97"/>
      <c r="N37" s="97"/>
    </row>
    <row r="38" spans="1:14" x14ac:dyDescent="0.2">
      <c r="A38" s="100"/>
      <c r="B38" s="103"/>
      <c r="C38" s="97"/>
      <c r="D38" s="97"/>
      <c r="E38" s="97"/>
      <c r="F38" s="97"/>
      <c r="G38" s="97"/>
      <c r="H38" s="97"/>
      <c r="I38" s="97"/>
      <c r="J38" s="97"/>
      <c r="K38" s="97"/>
      <c r="L38" s="97"/>
      <c r="M38" s="97"/>
      <c r="N38" s="97"/>
    </row>
    <row r="39" spans="1:14" x14ac:dyDescent="0.2">
      <c r="A39" s="100"/>
      <c r="B39" s="103"/>
      <c r="C39" s="97"/>
      <c r="D39" s="97"/>
      <c r="E39" s="97"/>
      <c r="F39" s="97"/>
      <c r="G39" s="97"/>
      <c r="H39" s="97"/>
      <c r="I39" s="97"/>
      <c r="J39" s="97"/>
      <c r="K39" s="97"/>
      <c r="L39" s="97"/>
      <c r="M39" s="97"/>
      <c r="N39" s="97"/>
    </row>
    <row r="40" spans="1:14" x14ac:dyDescent="0.2">
      <c r="A40" s="100"/>
      <c r="B40" s="103"/>
      <c r="C40" s="97"/>
      <c r="D40" s="97"/>
      <c r="E40" s="97"/>
      <c r="F40" s="97"/>
      <c r="G40" s="97"/>
      <c r="H40" s="97"/>
      <c r="I40" s="97"/>
      <c r="J40" s="97"/>
      <c r="K40" s="97"/>
      <c r="L40" s="97"/>
      <c r="M40" s="97"/>
      <c r="N40" s="97"/>
    </row>
    <row r="41" spans="1:14" x14ac:dyDescent="0.2">
      <c r="A41" s="100"/>
      <c r="B41" s="103"/>
      <c r="C41" s="97"/>
      <c r="D41" s="97"/>
      <c r="E41" s="97"/>
      <c r="F41" s="97"/>
      <c r="G41" s="97"/>
      <c r="H41" s="97"/>
      <c r="I41" s="97"/>
      <c r="J41" s="97"/>
      <c r="K41" s="97"/>
      <c r="L41" s="97"/>
      <c r="M41" s="97"/>
      <c r="N41" s="97"/>
    </row>
    <row r="42" spans="1:14" x14ac:dyDescent="0.2">
      <c r="A42" s="100"/>
      <c r="B42" s="103"/>
      <c r="C42" s="97"/>
      <c r="D42" s="97"/>
      <c r="E42" s="97"/>
      <c r="F42" s="97"/>
      <c r="G42" s="97"/>
      <c r="H42" s="97"/>
      <c r="I42" s="97"/>
      <c r="J42" s="97"/>
      <c r="K42" s="97"/>
      <c r="L42" s="97"/>
      <c r="M42" s="97"/>
      <c r="N42" s="97"/>
    </row>
    <row r="43" spans="1:14" x14ac:dyDescent="0.2">
      <c r="A43" s="100"/>
      <c r="B43" s="103"/>
      <c r="C43" s="97"/>
      <c r="D43" s="97"/>
      <c r="E43" s="97"/>
      <c r="F43" s="97"/>
      <c r="G43" s="97"/>
      <c r="H43" s="97"/>
      <c r="I43" s="97"/>
      <c r="J43" s="97"/>
      <c r="K43" s="97"/>
      <c r="L43" s="97"/>
      <c r="M43" s="97"/>
      <c r="N43" s="97"/>
    </row>
    <row r="44" spans="1:14" x14ac:dyDescent="0.2">
      <c r="A44" s="100"/>
      <c r="B44" s="103"/>
      <c r="C44" s="97"/>
      <c r="D44" s="97"/>
      <c r="E44" s="97"/>
      <c r="F44" s="97"/>
      <c r="G44" s="97"/>
      <c r="H44" s="97"/>
      <c r="I44" s="97"/>
      <c r="J44" s="97"/>
      <c r="K44" s="97"/>
      <c r="L44" s="97"/>
      <c r="M44" s="97"/>
      <c r="N44" s="97"/>
    </row>
    <row r="45" spans="1:14" x14ac:dyDescent="0.2">
      <c r="A45" s="100"/>
      <c r="B45" s="103"/>
      <c r="C45" s="97"/>
      <c r="D45" s="97"/>
      <c r="E45" s="97"/>
      <c r="F45" s="97"/>
      <c r="G45" s="97"/>
      <c r="H45" s="97"/>
      <c r="I45" s="97"/>
      <c r="J45" s="97"/>
      <c r="K45" s="97"/>
      <c r="L45" s="97"/>
      <c r="M45" s="97"/>
      <c r="N45" s="97"/>
    </row>
    <row r="46" spans="1:14" x14ac:dyDescent="0.2">
      <c r="A46" s="100"/>
      <c r="B46" s="103"/>
      <c r="C46" s="97"/>
      <c r="D46" s="97"/>
      <c r="E46" s="97"/>
      <c r="F46" s="97"/>
      <c r="G46" s="97"/>
      <c r="H46" s="97"/>
      <c r="I46" s="97"/>
      <c r="J46" s="97"/>
      <c r="K46" s="97"/>
      <c r="L46" s="97"/>
      <c r="M46" s="97"/>
      <c r="N46" s="97"/>
    </row>
    <row r="47" spans="1:14" x14ac:dyDescent="0.2">
      <c r="A47" s="100"/>
      <c r="B47" s="103"/>
      <c r="C47" s="97"/>
      <c r="D47" s="97"/>
      <c r="E47" s="97"/>
      <c r="F47" s="97"/>
      <c r="G47" s="97"/>
      <c r="H47" s="97"/>
      <c r="I47" s="97"/>
      <c r="J47" s="97"/>
      <c r="K47" s="97"/>
      <c r="L47" s="97"/>
      <c r="M47" s="97"/>
      <c r="N47" s="97"/>
    </row>
    <row r="48" spans="1:14" x14ac:dyDescent="0.2">
      <c r="A48" s="100"/>
      <c r="B48" s="103"/>
      <c r="C48" s="97"/>
      <c r="D48" s="97"/>
      <c r="E48" s="97"/>
      <c r="F48" s="97"/>
      <c r="G48" s="97"/>
      <c r="H48" s="97"/>
      <c r="I48" s="97"/>
      <c r="J48" s="97"/>
      <c r="K48" s="97"/>
      <c r="L48" s="97"/>
      <c r="M48" s="97"/>
      <c r="N48" s="97"/>
    </row>
    <row r="49" spans="1:14" x14ac:dyDescent="0.2">
      <c r="A49" s="100"/>
      <c r="B49" s="103"/>
      <c r="C49" s="97"/>
      <c r="D49" s="97"/>
      <c r="E49" s="97"/>
      <c r="F49" s="97"/>
      <c r="G49" s="97"/>
      <c r="H49" s="97"/>
      <c r="I49" s="97"/>
      <c r="J49" s="97"/>
      <c r="K49" s="97"/>
      <c r="L49" s="97"/>
      <c r="M49" s="97"/>
      <c r="N49" s="97"/>
    </row>
    <row r="50" spans="1:14" x14ac:dyDescent="0.2">
      <c r="A50" s="100"/>
      <c r="B50" s="103"/>
      <c r="C50" s="97"/>
      <c r="D50" s="97"/>
      <c r="E50" s="97"/>
      <c r="F50" s="97"/>
      <c r="G50" s="97"/>
      <c r="H50" s="97"/>
      <c r="I50" s="97"/>
      <c r="J50" s="97"/>
      <c r="K50" s="97"/>
      <c r="L50" s="97"/>
      <c r="M50" s="97"/>
      <c r="N50" s="97"/>
    </row>
    <row r="51" spans="1:14" x14ac:dyDescent="0.2">
      <c r="A51" s="100"/>
      <c r="B51" s="103"/>
      <c r="C51" s="97"/>
      <c r="D51" s="97"/>
      <c r="E51" s="97"/>
      <c r="F51" s="97"/>
      <c r="G51" s="97"/>
      <c r="H51" s="97"/>
      <c r="I51" s="97"/>
      <c r="J51" s="97"/>
      <c r="K51" s="97"/>
      <c r="L51" s="97"/>
      <c r="M51" s="97"/>
      <c r="N51" s="97"/>
    </row>
    <row r="52" spans="1:14" x14ac:dyDescent="0.2">
      <c r="A52" s="100"/>
      <c r="B52" s="103"/>
      <c r="C52" s="97"/>
      <c r="D52" s="97"/>
      <c r="E52" s="97"/>
      <c r="F52" s="97"/>
      <c r="G52" s="97"/>
      <c r="H52" s="97"/>
      <c r="I52" s="97"/>
      <c r="J52" s="97"/>
      <c r="K52" s="97"/>
      <c r="L52" s="97"/>
      <c r="M52" s="97"/>
      <c r="N52" s="97"/>
    </row>
    <row r="53" spans="1:14" x14ac:dyDescent="0.2">
      <c r="A53" s="100"/>
      <c r="B53" s="103"/>
      <c r="C53" s="97"/>
      <c r="D53" s="97"/>
      <c r="E53" s="97"/>
      <c r="F53" s="97"/>
      <c r="G53" s="97"/>
      <c r="H53" s="97"/>
      <c r="I53" s="97"/>
      <c r="J53" s="97"/>
      <c r="K53" s="97"/>
      <c r="L53" s="97"/>
      <c r="M53" s="97"/>
      <c r="N53" s="97"/>
    </row>
    <row r="54" spans="1:14" x14ac:dyDescent="0.2">
      <c r="A54" s="100"/>
      <c r="B54" s="103"/>
      <c r="C54" s="97"/>
      <c r="D54" s="97"/>
      <c r="E54" s="97"/>
      <c r="F54" s="97"/>
      <c r="G54" s="97"/>
      <c r="H54" s="97"/>
      <c r="I54" s="97"/>
      <c r="J54" s="97"/>
      <c r="K54" s="97"/>
      <c r="L54" s="97"/>
      <c r="M54" s="97"/>
      <c r="N54" s="97"/>
    </row>
    <row r="55" spans="1:14" x14ac:dyDescent="0.2">
      <c r="A55" s="100"/>
      <c r="B55" s="103"/>
      <c r="C55" s="97"/>
      <c r="D55" s="97"/>
      <c r="E55" s="97"/>
      <c r="F55" s="97"/>
      <c r="G55" s="97"/>
      <c r="H55" s="97"/>
      <c r="I55" s="97"/>
      <c r="J55" s="97"/>
      <c r="K55" s="97"/>
      <c r="L55" s="97"/>
      <c r="M55" s="97"/>
      <c r="N55" s="97"/>
    </row>
    <row r="56" spans="1:14" x14ac:dyDescent="0.2">
      <c r="A56" s="100"/>
      <c r="B56" s="103"/>
      <c r="C56" s="97"/>
      <c r="D56" s="97"/>
      <c r="E56" s="97"/>
      <c r="F56" s="97"/>
      <c r="G56" s="97"/>
      <c r="H56" s="97"/>
      <c r="I56" s="97"/>
      <c r="J56" s="97"/>
      <c r="K56" s="97"/>
      <c r="L56" s="97"/>
      <c r="M56" s="97"/>
      <c r="N56" s="97"/>
    </row>
    <row r="57" spans="1:14" x14ac:dyDescent="0.2">
      <c r="A57" s="100"/>
      <c r="B57" s="103"/>
      <c r="C57" s="97"/>
      <c r="D57" s="97"/>
      <c r="E57" s="97"/>
      <c r="F57" s="97"/>
      <c r="G57" s="97"/>
      <c r="H57" s="97"/>
      <c r="I57" s="97"/>
      <c r="J57" s="97"/>
      <c r="K57" s="97"/>
      <c r="L57" s="97"/>
      <c r="M57" s="97"/>
      <c r="N57" s="97"/>
    </row>
    <row r="58" spans="1:14" x14ac:dyDescent="0.2">
      <c r="A58" s="100"/>
      <c r="B58" s="103"/>
      <c r="C58" s="97"/>
      <c r="D58" s="97"/>
      <c r="E58" s="97"/>
      <c r="F58" s="97"/>
      <c r="G58" s="97"/>
      <c r="H58" s="97"/>
      <c r="I58" s="97"/>
      <c r="J58" s="97"/>
      <c r="K58" s="97"/>
      <c r="L58" s="97"/>
      <c r="M58" s="97"/>
      <c r="N58" s="97"/>
    </row>
    <row r="59" spans="1:14" x14ac:dyDescent="0.2">
      <c r="A59" s="100"/>
      <c r="B59" s="103"/>
      <c r="C59" s="97"/>
      <c r="D59" s="97"/>
      <c r="E59" s="97"/>
      <c r="F59" s="97"/>
      <c r="G59" s="97"/>
      <c r="H59" s="97"/>
      <c r="I59" s="97"/>
      <c r="J59" s="97"/>
      <c r="K59" s="97"/>
      <c r="L59" s="97"/>
      <c r="M59" s="97"/>
      <c r="N59" s="97"/>
    </row>
    <row r="60" spans="1:14" x14ac:dyDescent="0.2">
      <c r="A60" s="100"/>
      <c r="B60" s="103"/>
      <c r="C60" s="97"/>
      <c r="D60" s="97"/>
      <c r="E60" s="97"/>
      <c r="F60" s="97"/>
      <c r="G60" s="97"/>
      <c r="H60" s="97"/>
      <c r="I60" s="97"/>
      <c r="J60" s="97"/>
      <c r="K60" s="97"/>
      <c r="L60" s="97"/>
      <c r="M60" s="97"/>
      <c r="N60" s="97"/>
    </row>
    <row r="61" spans="1:14" x14ac:dyDescent="0.2">
      <c r="A61" s="100"/>
      <c r="B61" s="103"/>
      <c r="C61" s="97"/>
      <c r="D61" s="97"/>
      <c r="E61" s="97"/>
      <c r="F61" s="97"/>
      <c r="G61" s="97"/>
      <c r="H61" s="97"/>
      <c r="I61" s="97"/>
      <c r="J61" s="97"/>
      <c r="K61" s="97"/>
      <c r="L61" s="97"/>
      <c r="M61" s="97"/>
      <c r="N61" s="97"/>
    </row>
    <row r="62" spans="1:14" x14ac:dyDescent="0.2">
      <c r="A62" s="100"/>
      <c r="B62" s="103"/>
      <c r="C62" s="97"/>
      <c r="D62" s="97"/>
      <c r="E62" s="97"/>
      <c r="F62" s="97"/>
      <c r="G62" s="97"/>
      <c r="H62" s="97"/>
      <c r="I62" s="97"/>
      <c r="J62" s="97"/>
      <c r="K62" s="97"/>
      <c r="L62" s="97"/>
      <c r="M62" s="97"/>
      <c r="N62" s="97"/>
    </row>
    <row r="63" spans="1:14" x14ac:dyDescent="0.2">
      <c r="A63" s="100"/>
      <c r="B63" s="103"/>
      <c r="C63" s="97"/>
      <c r="D63" s="97"/>
      <c r="E63" s="97"/>
      <c r="F63" s="97"/>
      <c r="G63" s="97"/>
      <c r="H63" s="97"/>
      <c r="I63" s="97"/>
      <c r="J63" s="97"/>
      <c r="K63" s="97"/>
      <c r="L63" s="97"/>
      <c r="M63" s="97"/>
      <c r="N63" s="97"/>
    </row>
    <row r="64" spans="1:14" x14ac:dyDescent="0.2">
      <c r="A64" s="100"/>
      <c r="B64" s="103"/>
      <c r="C64" s="97"/>
      <c r="D64" s="97"/>
      <c r="E64" s="97"/>
      <c r="F64" s="97"/>
      <c r="G64" s="97"/>
      <c r="H64" s="97"/>
      <c r="I64" s="97"/>
      <c r="J64" s="97"/>
      <c r="K64" s="97"/>
      <c r="L64" s="97"/>
      <c r="M64" s="97"/>
      <c r="N64" s="97"/>
    </row>
    <row r="65" spans="1:14" x14ac:dyDescent="0.2">
      <c r="A65" s="100"/>
      <c r="B65" s="103"/>
      <c r="C65" s="97"/>
      <c r="D65" s="97"/>
      <c r="E65" s="97"/>
      <c r="F65" s="97"/>
      <c r="G65" s="97"/>
      <c r="H65" s="97"/>
      <c r="I65" s="97"/>
      <c r="J65" s="97"/>
      <c r="K65" s="97"/>
      <c r="L65" s="97"/>
      <c r="M65" s="97"/>
      <c r="N65" s="97"/>
    </row>
    <row r="66" spans="1:14" x14ac:dyDescent="0.2">
      <c r="A66" s="100"/>
      <c r="B66" s="103"/>
      <c r="C66" s="97"/>
      <c r="D66" s="97"/>
      <c r="E66" s="97"/>
      <c r="F66" s="97"/>
      <c r="G66" s="97"/>
      <c r="H66" s="97"/>
      <c r="I66" s="97"/>
      <c r="J66" s="97"/>
      <c r="K66" s="97"/>
      <c r="L66" s="97"/>
      <c r="M66" s="97"/>
      <c r="N66" s="97"/>
    </row>
    <row r="67" spans="1:14" x14ac:dyDescent="0.2">
      <c r="A67" s="100"/>
      <c r="B67" s="103"/>
      <c r="C67" s="97"/>
      <c r="D67" s="97"/>
      <c r="E67" s="97"/>
      <c r="F67" s="97"/>
      <c r="G67" s="97"/>
      <c r="H67" s="97"/>
      <c r="I67" s="97"/>
      <c r="J67" s="97"/>
      <c r="K67" s="97"/>
      <c r="L67" s="97"/>
      <c r="M67" s="97"/>
      <c r="N67" s="97"/>
    </row>
    <row r="68" spans="1:14" x14ac:dyDescent="0.2">
      <c r="A68" s="100"/>
      <c r="B68" s="103"/>
      <c r="C68" s="97"/>
      <c r="D68" s="97"/>
      <c r="E68" s="97"/>
      <c r="F68" s="97"/>
      <c r="G68" s="97"/>
      <c r="H68" s="97"/>
      <c r="I68" s="97"/>
      <c r="J68" s="97"/>
      <c r="K68" s="97"/>
      <c r="L68" s="97"/>
      <c r="M68" s="97"/>
      <c r="N68" s="97"/>
    </row>
    <row r="69" spans="1:14" x14ac:dyDescent="0.2">
      <c r="A69" s="100"/>
      <c r="B69" s="103"/>
      <c r="C69" s="97"/>
      <c r="D69" s="97"/>
      <c r="E69" s="97"/>
      <c r="F69" s="97"/>
      <c r="G69" s="97"/>
      <c r="H69" s="97"/>
      <c r="I69" s="97"/>
      <c r="J69" s="97"/>
      <c r="K69" s="97"/>
      <c r="L69" s="97"/>
      <c r="M69" s="97"/>
      <c r="N69" s="97"/>
    </row>
    <row r="70" spans="1:14" x14ac:dyDescent="0.2">
      <c r="A70" s="100"/>
      <c r="B70" s="103"/>
      <c r="C70" s="97"/>
      <c r="D70" s="97"/>
      <c r="E70" s="97"/>
      <c r="F70" s="97"/>
      <c r="G70" s="97"/>
      <c r="H70" s="97"/>
      <c r="I70" s="97"/>
      <c r="J70" s="97"/>
      <c r="K70" s="97"/>
      <c r="L70" s="97"/>
      <c r="M70" s="97"/>
      <c r="N70" s="97"/>
    </row>
    <row r="71" spans="1:14" x14ac:dyDescent="0.2">
      <c r="A71" s="100"/>
      <c r="B71" s="103"/>
      <c r="C71" s="97"/>
      <c r="D71" s="97"/>
      <c r="E71" s="97"/>
      <c r="F71" s="97"/>
      <c r="G71" s="97"/>
      <c r="H71" s="97"/>
      <c r="I71" s="97"/>
      <c r="J71" s="97"/>
      <c r="K71" s="97"/>
      <c r="L71" s="97"/>
      <c r="M71" s="97"/>
      <c r="N71" s="97"/>
    </row>
    <row r="72" spans="1:14" x14ac:dyDescent="0.2">
      <c r="A72" s="100"/>
      <c r="B72" s="103"/>
      <c r="C72" s="97"/>
      <c r="D72" s="97"/>
      <c r="E72" s="97"/>
      <c r="F72" s="97"/>
      <c r="G72" s="97"/>
      <c r="H72" s="97"/>
      <c r="I72" s="97"/>
      <c r="J72" s="97"/>
      <c r="K72" s="97"/>
      <c r="L72" s="97"/>
      <c r="M72" s="97"/>
      <c r="N72" s="97"/>
    </row>
    <row r="73" spans="1:14" x14ac:dyDescent="0.2">
      <c r="A73" s="100"/>
      <c r="B73" s="103"/>
      <c r="C73" s="97"/>
      <c r="D73" s="97"/>
      <c r="E73" s="97"/>
      <c r="F73" s="97"/>
      <c r="G73" s="97"/>
      <c r="H73" s="97"/>
      <c r="I73" s="97"/>
      <c r="J73" s="97"/>
      <c r="K73" s="97"/>
      <c r="L73" s="97"/>
      <c r="M73" s="97"/>
      <c r="N73" s="97"/>
    </row>
    <row r="74" spans="1:14" x14ac:dyDescent="0.2">
      <c r="A74" s="100"/>
      <c r="B74" s="103"/>
      <c r="C74" s="97"/>
      <c r="D74" s="97"/>
      <c r="E74" s="97"/>
      <c r="F74" s="97"/>
      <c r="G74" s="97"/>
      <c r="H74" s="97"/>
      <c r="I74" s="97"/>
      <c r="J74" s="97"/>
      <c r="K74" s="97"/>
      <c r="L74" s="97"/>
      <c r="M74" s="97"/>
      <c r="N74" s="97"/>
    </row>
    <row r="75" spans="1:14" x14ac:dyDescent="0.2">
      <c r="A75" s="100"/>
      <c r="B75" s="103"/>
      <c r="C75" s="97"/>
      <c r="D75" s="97"/>
      <c r="E75" s="97"/>
      <c r="F75" s="97"/>
      <c r="G75" s="97"/>
      <c r="H75" s="97"/>
      <c r="I75" s="97"/>
      <c r="J75" s="97"/>
      <c r="K75" s="97"/>
      <c r="L75" s="97"/>
      <c r="M75" s="97"/>
      <c r="N75" s="97"/>
    </row>
    <row r="76" spans="1:14" x14ac:dyDescent="0.2">
      <c r="A76" s="100"/>
      <c r="B76" s="103"/>
      <c r="C76" s="97"/>
      <c r="D76" s="97"/>
      <c r="E76" s="97"/>
      <c r="F76" s="97"/>
      <c r="G76" s="97"/>
      <c r="H76" s="97"/>
      <c r="I76" s="97"/>
      <c r="J76" s="97"/>
      <c r="K76" s="97"/>
      <c r="L76" s="97"/>
      <c r="M76" s="97"/>
      <c r="N76" s="97"/>
    </row>
    <row r="77" spans="1:14" x14ac:dyDescent="0.2">
      <c r="A77" s="100"/>
      <c r="B77" s="103"/>
      <c r="C77" s="97"/>
      <c r="D77" s="97"/>
      <c r="E77" s="97"/>
      <c r="F77" s="97"/>
      <c r="G77" s="97"/>
      <c r="H77" s="97"/>
      <c r="I77" s="97"/>
      <c r="J77" s="97"/>
      <c r="K77" s="97"/>
      <c r="L77" s="97"/>
      <c r="M77" s="97"/>
      <c r="N77" s="97"/>
    </row>
    <row r="78" spans="1:14" x14ac:dyDescent="0.2">
      <c r="A78" s="100"/>
      <c r="B78" s="103"/>
      <c r="C78" s="97"/>
      <c r="D78" s="97"/>
      <c r="E78" s="97"/>
      <c r="F78" s="97"/>
      <c r="G78" s="97"/>
      <c r="H78" s="97"/>
      <c r="I78" s="97"/>
      <c r="J78" s="97"/>
      <c r="K78" s="97"/>
      <c r="L78" s="97"/>
      <c r="M78" s="97"/>
      <c r="N78" s="97"/>
    </row>
    <row r="79" spans="1:14" x14ac:dyDescent="0.2">
      <c r="A79" s="100"/>
      <c r="B79" s="103"/>
      <c r="C79" s="97"/>
      <c r="D79" s="97"/>
      <c r="E79" s="97"/>
      <c r="F79" s="97"/>
      <c r="G79" s="97"/>
      <c r="H79" s="97"/>
      <c r="I79" s="97"/>
      <c r="J79" s="97"/>
      <c r="K79" s="97"/>
      <c r="L79" s="97"/>
      <c r="M79" s="97"/>
      <c r="N79" s="97"/>
    </row>
    <row r="80" spans="1:14" x14ac:dyDescent="0.2">
      <c r="A80" s="100"/>
      <c r="B80" s="103"/>
      <c r="C80" s="97"/>
      <c r="D80" s="97"/>
      <c r="E80" s="97"/>
      <c r="F80" s="97"/>
      <c r="G80" s="97"/>
      <c r="H80" s="97"/>
      <c r="I80" s="97"/>
      <c r="J80" s="97"/>
      <c r="K80" s="97"/>
      <c r="L80" s="97"/>
      <c r="M80" s="97"/>
      <c r="N80" s="97"/>
    </row>
    <row r="81" spans="1:14" x14ac:dyDescent="0.2">
      <c r="A81" s="100"/>
      <c r="B81" s="103"/>
      <c r="C81" s="97"/>
      <c r="D81" s="97"/>
      <c r="E81" s="97"/>
      <c r="F81" s="97"/>
      <c r="G81" s="97"/>
      <c r="H81" s="97"/>
      <c r="I81" s="97"/>
      <c r="J81" s="97"/>
      <c r="K81" s="97"/>
      <c r="L81" s="97"/>
      <c r="M81" s="97"/>
      <c r="N81" s="97"/>
    </row>
    <row r="82" spans="1:14" x14ac:dyDescent="0.2">
      <c r="A82" s="100"/>
      <c r="B82" s="103"/>
      <c r="C82" s="97"/>
      <c r="D82" s="97"/>
      <c r="E82" s="97"/>
      <c r="F82" s="97"/>
      <c r="G82" s="97"/>
      <c r="H82" s="97"/>
      <c r="I82" s="97"/>
      <c r="J82" s="97"/>
      <c r="K82" s="97"/>
      <c r="L82" s="97"/>
      <c r="M82" s="97"/>
      <c r="N82" s="97"/>
    </row>
    <row r="83" spans="1:14" x14ac:dyDescent="0.2">
      <c r="A83" s="100"/>
      <c r="B83" s="103"/>
      <c r="C83" s="97"/>
      <c r="D83" s="97"/>
      <c r="E83" s="97"/>
      <c r="F83" s="97"/>
      <c r="G83" s="97"/>
      <c r="H83" s="97"/>
      <c r="I83" s="97"/>
      <c r="J83" s="97"/>
      <c r="K83" s="97"/>
      <c r="L83" s="97"/>
      <c r="M83" s="97"/>
      <c r="N83" s="97"/>
    </row>
    <row r="84" spans="1:14" x14ac:dyDescent="0.2">
      <c r="A84" s="100"/>
      <c r="B84" s="103"/>
      <c r="C84" s="97"/>
      <c r="D84" s="97"/>
      <c r="E84" s="97"/>
      <c r="F84" s="97"/>
      <c r="G84" s="97"/>
      <c r="H84" s="97"/>
      <c r="I84" s="97"/>
      <c r="J84" s="97"/>
      <c r="K84" s="97"/>
      <c r="L84" s="97"/>
      <c r="M84" s="97"/>
      <c r="N84" s="97"/>
    </row>
    <row r="85" spans="1:14" x14ac:dyDescent="0.2">
      <c r="A85" s="100"/>
      <c r="B85" s="103"/>
      <c r="D85" s="97"/>
      <c r="E85" s="97"/>
      <c r="F85" s="97"/>
      <c r="G85" s="97"/>
      <c r="H85" s="97"/>
      <c r="I85" s="97"/>
      <c r="J85" s="97"/>
      <c r="K85" s="97"/>
      <c r="L85" s="97"/>
      <c r="M85" s="97"/>
      <c r="N85" s="97"/>
    </row>
    <row r="86" spans="1:14" x14ac:dyDescent="0.2">
      <c r="A86" s="100"/>
      <c r="B86" s="103"/>
      <c r="D86" s="97"/>
      <c r="E86" s="97"/>
      <c r="F86" s="97"/>
      <c r="G86" s="97"/>
      <c r="H86" s="97"/>
      <c r="I86" s="97"/>
      <c r="J86" s="97"/>
      <c r="K86" s="97"/>
      <c r="L86" s="97"/>
      <c r="M86" s="97"/>
      <c r="N86" s="97"/>
    </row>
  </sheetData>
  <mergeCells count="1">
    <mergeCell ref="B1:C1"/>
  </mergeCells>
  <pageMargins left="0.7" right="0.7" top="0.75" bottom="0.75" header="0.3" footer="0.3"/>
  <pageSetup paperSize="9" scale="43" orientation="landscape" r:id="rId1"/>
  <rowBreaks count="1" manualBreakCount="1">
    <brk id="1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62"/>
  <sheetViews>
    <sheetView tabSelected="1" topLeftCell="A2" zoomScale="130" zoomScaleNormal="130" zoomScalePageLayoutView="60" workbookViewId="0">
      <selection activeCell="R11" sqref="R11"/>
    </sheetView>
  </sheetViews>
  <sheetFormatPr baseColWidth="10" defaultRowHeight="11.25" x14ac:dyDescent="0.2"/>
  <cols>
    <col min="1" max="1" width="26.33203125" customWidth="1"/>
    <col min="2" max="2" width="11.5" customWidth="1"/>
    <col min="3" max="3" width="14.6640625" customWidth="1"/>
    <col min="17" max="17" width="21.5" customWidth="1"/>
  </cols>
  <sheetData>
    <row r="1" spans="1:24" ht="110.1" customHeight="1" x14ac:dyDescent="0.2">
      <c r="B1" s="219" t="s">
        <v>244</v>
      </c>
      <c r="C1" s="225"/>
      <c r="D1" s="225"/>
      <c r="E1" s="225"/>
      <c r="F1" s="226"/>
      <c r="G1" s="226"/>
      <c r="H1" s="226"/>
      <c r="I1" s="226"/>
      <c r="J1" s="226"/>
      <c r="K1" s="226"/>
      <c r="L1" s="226"/>
      <c r="M1" s="226"/>
      <c r="N1" s="226"/>
      <c r="O1" s="226"/>
      <c r="P1" s="226"/>
      <c r="Q1" s="226"/>
      <c r="R1" s="101"/>
      <c r="S1" s="101"/>
      <c r="T1" s="101"/>
      <c r="U1" s="101"/>
      <c r="V1" s="101"/>
      <c r="W1" s="101"/>
      <c r="X1" s="101"/>
    </row>
    <row r="2" spans="1:24" ht="31.5" customHeight="1" x14ac:dyDescent="0.2">
      <c r="A2" s="115"/>
      <c r="B2" s="227"/>
      <c r="C2" s="227"/>
      <c r="D2" s="227"/>
      <c r="E2" s="227"/>
      <c r="F2" s="227"/>
      <c r="G2" s="227"/>
      <c r="H2" s="227"/>
      <c r="I2" s="227"/>
      <c r="J2" s="227"/>
      <c r="K2" s="227"/>
      <c r="L2" s="227"/>
      <c r="M2" s="227"/>
      <c r="N2" s="227"/>
      <c r="O2" s="227"/>
      <c r="P2" s="227"/>
      <c r="Q2" s="227"/>
      <c r="R2" s="103"/>
      <c r="S2" s="103"/>
      <c r="T2" s="103"/>
      <c r="U2" s="103"/>
      <c r="V2" s="103"/>
      <c r="W2" s="103"/>
      <c r="X2" s="103"/>
    </row>
    <row r="3" spans="1:24" ht="31.5" customHeight="1" x14ac:dyDescent="0.2">
      <c r="A3" s="115"/>
      <c r="B3" s="228" t="s">
        <v>243</v>
      </c>
      <c r="C3" s="228"/>
      <c r="D3" s="227"/>
      <c r="E3" s="227"/>
      <c r="F3" s="227"/>
      <c r="G3" s="227"/>
      <c r="H3" s="227"/>
      <c r="I3" s="289"/>
      <c r="J3" s="289"/>
      <c r="K3" s="289"/>
      <c r="L3" s="289"/>
      <c r="M3" s="289"/>
      <c r="N3" s="289"/>
      <c r="O3" s="289"/>
      <c r="P3" s="289"/>
      <c r="Q3" s="289"/>
      <c r="R3" s="103"/>
      <c r="S3" s="103"/>
      <c r="T3" s="103"/>
      <c r="U3" s="103"/>
      <c r="V3" s="103"/>
      <c r="W3" s="103"/>
      <c r="X3" s="103"/>
    </row>
    <row r="4" spans="1:24" s="57" customFormat="1" ht="21.6" customHeight="1" x14ac:dyDescent="0.2">
      <c r="A4" s="116"/>
      <c r="B4" s="229"/>
      <c r="C4" s="229"/>
      <c r="D4" s="229"/>
      <c r="E4" s="229"/>
      <c r="F4" s="227"/>
      <c r="G4" s="227"/>
      <c r="H4" s="227"/>
      <c r="I4" s="227"/>
      <c r="J4" s="227"/>
      <c r="K4" s="227"/>
      <c r="L4" s="227"/>
      <c r="M4" s="227"/>
      <c r="N4" s="227"/>
      <c r="O4" s="227"/>
      <c r="P4" s="227"/>
      <c r="Q4" s="227"/>
      <c r="R4" s="103"/>
      <c r="S4" s="103"/>
      <c r="T4" s="103"/>
      <c r="U4" s="103"/>
      <c r="V4" s="103"/>
      <c r="W4" s="103"/>
      <c r="X4" s="103"/>
    </row>
    <row r="5" spans="1:24" s="57" customFormat="1" ht="35.1" customHeight="1" x14ac:dyDescent="0.2">
      <c r="A5" s="116"/>
      <c r="B5" s="229"/>
      <c r="C5" s="230" t="s">
        <v>192</v>
      </c>
      <c r="D5" s="231"/>
      <c r="E5" s="231"/>
      <c r="F5" s="231"/>
      <c r="G5" s="232">
        <f>'Cahier des charges BioED'!AE3</f>
        <v>0.125</v>
      </c>
      <c r="H5" s="227"/>
      <c r="I5" s="229"/>
      <c r="J5" s="229"/>
      <c r="K5" s="229"/>
      <c r="L5" s="229"/>
      <c r="M5" s="229"/>
      <c r="N5" s="229"/>
      <c r="O5" s="229"/>
      <c r="P5" s="229"/>
      <c r="Q5" s="227"/>
      <c r="R5" s="103"/>
      <c r="S5" s="103"/>
      <c r="T5" s="103"/>
      <c r="U5" s="103"/>
      <c r="V5" s="103"/>
      <c r="W5" s="103"/>
      <c r="X5" s="103"/>
    </row>
    <row r="6" spans="1:24" s="108" customFormat="1" ht="35.1" customHeight="1" x14ac:dyDescent="0.2">
      <c r="A6" s="117"/>
      <c r="B6" s="233"/>
      <c r="C6" s="234" t="s">
        <v>5</v>
      </c>
      <c r="D6" s="235"/>
      <c r="E6" s="235"/>
      <c r="F6" s="235"/>
      <c r="G6" s="232">
        <f>'Cahier des charges BioED'!AE4</f>
        <v>0</v>
      </c>
      <c r="H6" s="227"/>
      <c r="I6" s="233"/>
      <c r="J6" s="233"/>
      <c r="K6" s="233"/>
      <c r="L6" s="233"/>
      <c r="M6" s="233"/>
      <c r="N6" s="233"/>
      <c r="O6" s="233"/>
      <c r="P6" s="233"/>
      <c r="Q6" s="227"/>
      <c r="R6" s="103"/>
      <c r="S6" s="103"/>
      <c r="T6" s="103"/>
      <c r="U6" s="103"/>
      <c r="V6" s="103"/>
      <c r="W6" s="103"/>
      <c r="X6" s="103"/>
    </row>
    <row r="7" spans="1:24" s="108" customFormat="1" ht="35.1" customHeight="1" x14ac:dyDescent="0.2">
      <c r="A7" s="117"/>
      <c r="B7" s="233"/>
      <c r="C7" s="236" t="s">
        <v>11</v>
      </c>
      <c r="D7" s="237"/>
      <c r="E7" s="237"/>
      <c r="F7" s="237"/>
      <c r="G7" s="232">
        <f>'Cahier des charges BioED'!AE5</f>
        <v>0</v>
      </c>
      <c r="H7" s="227"/>
      <c r="I7" s="233"/>
      <c r="J7" s="233"/>
      <c r="K7" s="233"/>
      <c r="L7" s="233"/>
      <c r="M7" s="233"/>
      <c r="N7" s="233"/>
      <c r="O7" s="233"/>
      <c r="P7" s="233"/>
      <c r="Q7" s="227"/>
      <c r="R7" s="103"/>
      <c r="S7" s="103"/>
      <c r="T7" s="103"/>
      <c r="U7" s="103"/>
      <c r="V7" s="103"/>
      <c r="W7" s="103"/>
      <c r="X7" s="103"/>
    </row>
    <row r="8" spans="1:24" s="108" customFormat="1" ht="35.1" customHeight="1" x14ac:dyDescent="0.2">
      <c r="A8" s="117"/>
      <c r="B8" s="233"/>
      <c r="C8" s="238" t="s">
        <v>167</v>
      </c>
      <c r="D8" s="239"/>
      <c r="E8" s="239"/>
      <c r="F8" s="239"/>
      <c r="G8" s="232">
        <f>'Cahier des charges BioED'!AE6</f>
        <v>0</v>
      </c>
      <c r="H8" s="227"/>
      <c r="I8" s="233"/>
      <c r="J8" s="233"/>
      <c r="K8" s="233"/>
      <c r="L8" s="233"/>
      <c r="M8" s="233"/>
      <c r="N8" s="233"/>
      <c r="O8" s="233"/>
      <c r="P8" s="233"/>
      <c r="Q8" s="227"/>
      <c r="R8" s="103"/>
      <c r="S8" s="103"/>
      <c r="T8" s="103"/>
      <c r="U8" s="103"/>
      <c r="V8" s="103"/>
      <c r="W8" s="103"/>
      <c r="X8" s="103"/>
    </row>
    <row r="9" spans="1:24" s="108" customFormat="1" ht="35.1" customHeight="1" x14ac:dyDescent="0.2">
      <c r="A9" s="117"/>
      <c r="B9" s="233"/>
      <c r="C9" s="240" t="s">
        <v>246</v>
      </c>
      <c r="D9" s="241"/>
      <c r="E9" s="241"/>
      <c r="F9" s="241"/>
      <c r="G9" s="232">
        <f>'Cahier des charges BioED'!AE7</f>
        <v>0</v>
      </c>
      <c r="H9" s="227"/>
      <c r="I9" s="233"/>
      <c r="J9" s="233"/>
      <c r="K9" s="233"/>
      <c r="L9" s="233"/>
      <c r="M9" s="233"/>
      <c r="N9" s="233"/>
      <c r="O9" s="233"/>
      <c r="P9" s="233"/>
      <c r="Q9" s="227"/>
      <c r="R9" s="103"/>
      <c r="S9" s="103"/>
      <c r="T9" s="103"/>
      <c r="U9" s="103"/>
      <c r="V9" s="103"/>
      <c r="W9" s="103"/>
      <c r="X9" s="103"/>
    </row>
    <row r="10" spans="1:24" s="108" customFormat="1" ht="35.1" customHeight="1" x14ac:dyDescent="0.2">
      <c r="A10" s="117"/>
      <c r="B10" s="233"/>
      <c r="C10" s="242" t="s">
        <v>168</v>
      </c>
      <c r="D10" s="243"/>
      <c r="E10" s="243"/>
      <c r="F10" s="243"/>
      <c r="G10" s="232">
        <f>'Cahier des charges BioED'!AE8</f>
        <v>0</v>
      </c>
      <c r="H10" s="227"/>
      <c r="I10" s="233"/>
      <c r="J10" s="233"/>
      <c r="K10" s="233"/>
      <c r="L10" s="233"/>
      <c r="M10" s="233"/>
      <c r="N10" s="233"/>
      <c r="O10" s="233"/>
      <c r="P10" s="233"/>
      <c r="Q10" s="227"/>
      <c r="R10" s="103"/>
      <c r="S10" s="103"/>
      <c r="T10" s="103"/>
      <c r="U10" s="103"/>
      <c r="V10" s="103"/>
      <c r="W10" s="103"/>
      <c r="X10" s="103"/>
    </row>
    <row r="11" spans="1:24" s="108" customFormat="1" ht="27" customHeight="1" x14ac:dyDescent="0.2">
      <c r="A11" s="117"/>
      <c r="B11" s="233"/>
      <c r="C11" s="227"/>
      <c r="D11" s="227"/>
      <c r="E11" s="227"/>
      <c r="F11" s="227"/>
      <c r="G11" s="227"/>
      <c r="H11" s="227"/>
      <c r="I11" s="233"/>
      <c r="J11" s="233"/>
      <c r="K11" s="233"/>
      <c r="L11" s="233"/>
      <c r="M11" s="233"/>
      <c r="N11" s="233"/>
      <c r="O11" s="233"/>
      <c r="P11" s="233"/>
      <c r="Q11" s="227"/>
      <c r="R11" s="103"/>
      <c r="S11" s="103"/>
      <c r="T11" s="103"/>
      <c r="U11" s="103"/>
      <c r="V11" s="103"/>
      <c r="W11" s="103"/>
      <c r="X11" s="103"/>
    </row>
    <row r="12" spans="1:24" s="108" customFormat="1" ht="27" customHeight="1" x14ac:dyDescent="0.2">
      <c r="A12" s="117"/>
      <c r="B12" s="228" t="s">
        <v>202</v>
      </c>
      <c r="C12" s="227"/>
      <c r="D12" s="227"/>
      <c r="E12" s="227"/>
      <c r="F12" s="227"/>
      <c r="G12" s="227"/>
      <c r="H12" s="227"/>
      <c r="I12" s="233"/>
      <c r="J12" s="233"/>
      <c r="K12" s="233"/>
      <c r="L12" s="233"/>
      <c r="M12" s="233"/>
      <c r="N12" s="233"/>
      <c r="O12" s="233"/>
      <c r="P12" s="233"/>
      <c r="Q12" s="227"/>
      <c r="R12" s="103"/>
      <c r="S12" s="103"/>
      <c r="T12" s="103"/>
      <c r="U12" s="103"/>
      <c r="V12" s="103"/>
      <c r="W12" s="103"/>
      <c r="X12" s="103"/>
    </row>
    <row r="13" spans="1:24" x14ac:dyDescent="0.2">
      <c r="A13" s="115"/>
      <c r="B13" s="227"/>
      <c r="C13" s="227"/>
      <c r="D13" s="227"/>
      <c r="E13" s="227"/>
      <c r="F13" s="227"/>
      <c r="G13" s="227"/>
      <c r="H13" s="227"/>
      <c r="I13" s="227"/>
      <c r="J13" s="227"/>
      <c r="K13" s="227"/>
      <c r="L13" s="227"/>
      <c r="M13" s="227"/>
      <c r="N13" s="227"/>
      <c r="O13" s="227"/>
      <c r="P13" s="227"/>
      <c r="Q13" s="227"/>
      <c r="R13" s="103"/>
      <c r="S13" s="103"/>
      <c r="T13" s="103"/>
      <c r="U13" s="103"/>
      <c r="V13" s="103"/>
      <c r="W13" s="103"/>
      <c r="X13" s="103"/>
    </row>
    <row r="14" spans="1:24" ht="35.1" customHeight="1" x14ac:dyDescent="0.2">
      <c r="A14" s="115"/>
      <c r="B14" s="227"/>
      <c r="C14" s="288">
        <f>'Cahier des charges BioED'!U32</f>
        <v>2.5000000000000001E-2</v>
      </c>
      <c r="D14" s="288"/>
      <c r="E14" s="288"/>
      <c r="F14" s="288"/>
      <c r="G14" s="288"/>
      <c r="H14" s="288"/>
      <c r="I14" s="288"/>
      <c r="J14" s="288"/>
      <c r="K14" s="288"/>
      <c r="L14" s="288"/>
      <c r="M14" s="288"/>
      <c r="N14" s="288"/>
      <c r="O14" s="288"/>
      <c r="P14" s="288"/>
      <c r="Q14" s="227"/>
      <c r="R14" s="103"/>
      <c r="S14" s="103"/>
      <c r="T14" s="103"/>
      <c r="U14" s="103"/>
      <c r="V14" s="103"/>
      <c r="W14" s="103"/>
      <c r="X14" s="103"/>
    </row>
    <row r="15" spans="1:24" ht="60.6" customHeight="1" x14ac:dyDescent="0.2">
      <c r="A15" s="115"/>
      <c r="B15" s="103"/>
      <c r="C15" s="103"/>
      <c r="D15" s="103"/>
      <c r="E15" s="103"/>
      <c r="F15" s="103"/>
      <c r="G15" s="103"/>
      <c r="H15" s="103"/>
      <c r="I15" s="103"/>
      <c r="J15" s="103"/>
      <c r="K15" s="103"/>
      <c r="L15" s="103"/>
      <c r="M15" s="103"/>
      <c r="N15" s="103"/>
      <c r="O15" s="103"/>
      <c r="P15" s="103"/>
      <c r="Q15" s="103"/>
      <c r="R15" s="103"/>
      <c r="S15" s="103"/>
      <c r="T15" s="103"/>
      <c r="U15" s="103"/>
      <c r="V15" s="103"/>
      <c r="W15" s="103"/>
      <c r="X15" s="103"/>
    </row>
    <row r="16" spans="1:24" x14ac:dyDescent="0.2">
      <c r="A16" s="103"/>
      <c r="B16" s="103"/>
      <c r="C16" s="103"/>
      <c r="D16" s="103"/>
      <c r="E16" s="103"/>
      <c r="F16" s="103"/>
      <c r="G16" s="103"/>
      <c r="H16" s="103"/>
      <c r="I16" s="103"/>
      <c r="J16" s="103"/>
      <c r="K16" s="103"/>
      <c r="L16" s="103"/>
      <c r="M16" s="103"/>
      <c r="N16" s="103"/>
      <c r="O16" s="103"/>
      <c r="P16" s="103"/>
      <c r="Q16" s="103"/>
      <c r="R16" s="103"/>
      <c r="S16" s="103"/>
      <c r="T16" s="103"/>
      <c r="U16" s="103"/>
      <c r="V16" s="103"/>
      <c r="W16" s="103"/>
      <c r="X16" s="103"/>
    </row>
    <row r="17" spans="1:24" x14ac:dyDescent="0.2">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row>
    <row r="18" spans="1:24" x14ac:dyDescent="0.2">
      <c r="A18" s="103"/>
      <c r="B18" s="103"/>
      <c r="C18" s="103" t="s">
        <v>278</v>
      </c>
      <c r="D18" s="103"/>
      <c r="E18" s="103"/>
      <c r="F18" s="103"/>
      <c r="G18" s="103"/>
      <c r="H18" s="103"/>
      <c r="I18" s="103"/>
      <c r="J18" s="103"/>
      <c r="K18" s="103"/>
      <c r="L18" s="103"/>
      <c r="M18" s="103"/>
      <c r="N18" s="103"/>
      <c r="O18" s="103"/>
      <c r="P18" s="103"/>
      <c r="Q18" s="103"/>
      <c r="R18" s="103"/>
      <c r="S18" s="103"/>
      <c r="T18" s="103"/>
      <c r="U18" s="103"/>
      <c r="V18" s="103"/>
      <c r="W18" s="103"/>
      <c r="X18" s="103"/>
    </row>
    <row r="19" spans="1:24" x14ac:dyDescent="0.2">
      <c r="A19" s="103"/>
      <c r="B19" s="103"/>
      <c r="C19" s="103"/>
      <c r="D19" s="103"/>
      <c r="E19" s="103"/>
      <c r="F19" s="103"/>
      <c r="G19" s="103"/>
      <c r="H19" s="103"/>
      <c r="I19" s="103"/>
      <c r="J19" s="103"/>
      <c r="K19" s="103"/>
      <c r="L19" s="103"/>
      <c r="M19" s="103"/>
      <c r="N19" s="103"/>
      <c r="O19" s="103"/>
      <c r="P19" s="103"/>
      <c r="Q19" s="103"/>
      <c r="R19" s="103"/>
      <c r="S19" s="103"/>
      <c r="T19" s="103"/>
      <c r="U19" s="103"/>
      <c r="V19" s="103"/>
      <c r="W19" s="103"/>
      <c r="X19" s="103"/>
    </row>
    <row r="20" spans="1:24" x14ac:dyDescent="0.2">
      <c r="A20" s="103"/>
      <c r="B20" s="103"/>
      <c r="C20" s="103"/>
      <c r="D20" s="103"/>
      <c r="E20" s="103"/>
      <c r="F20" s="103"/>
      <c r="G20" s="103"/>
      <c r="H20" s="103"/>
      <c r="I20" s="103"/>
      <c r="J20" s="103"/>
      <c r="K20" s="103"/>
      <c r="L20" s="103"/>
      <c r="M20" s="103"/>
      <c r="N20" s="103"/>
      <c r="O20" s="103"/>
      <c r="P20" s="103"/>
      <c r="Q20" s="103"/>
      <c r="R20" s="103"/>
      <c r="S20" s="103"/>
      <c r="T20" s="103"/>
      <c r="U20" s="103"/>
      <c r="V20" s="103"/>
      <c r="W20" s="103"/>
      <c r="X20" s="103"/>
    </row>
    <row r="21" spans="1:24" x14ac:dyDescent="0.2">
      <c r="A21" s="103"/>
      <c r="B21" s="103"/>
      <c r="C21" s="103"/>
      <c r="D21" s="103"/>
      <c r="E21" s="103"/>
      <c r="F21" s="103"/>
      <c r="G21" s="103"/>
      <c r="H21" s="103"/>
      <c r="I21" s="103"/>
      <c r="J21" s="103"/>
      <c r="K21" s="103"/>
      <c r="L21" s="103"/>
      <c r="M21" s="103"/>
      <c r="N21" s="103"/>
      <c r="O21" s="103"/>
      <c r="P21" s="103"/>
      <c r="Q21" s="103"/>
      <c r="R21" s="103"/>
      <c r="S21" s="103"/>
      <c r="T21" s="103"/>
      <c r="U21" s="103"/>
      <c r="V21" s="103"/>
      <c r="W21" s="103"/>
      <c r="X21" s="103"/>
    </row>
    <row r="22" spans="1:24" x14ac:dyDescent="0.2">
      <c r="A22" s="103"/>
      <c r="B22" s="103"/>
      <c r="C22" s="103"/>
      <c r="D22" s="103"/>
      <c r="E22" s="103"/>
      <c r="F22" s="103"/>
      <c r="G22" s="103"/>
      <c r="H22" s="103"/>
      <c r="I22" s="103"/>
      <c r="J22" s="103"/>
      <c r="K22" s="103"/>
      <c r="L22" s="103"/>
      <c r="M22" s="103"/>
      <c r="N22" s="103"/>
      <c r="O22" s="103"/>
      <c r="P22" s="103"/>
      <c r="Q22" s="103"/>
      <c r="R22" s="103"/>
      <c r="S22" s="103"/>
      <c r="T22" s="103"/>
      <c r="U22" s="103"/>
      <c r="V22" s="103"/>
      <c r="W22" s="103"/>
      <c r="X22" s="103"/>
    </row>
    <row r="23" spans="1:24" x14ac:dyDescent="0.2">
      <c r="A23" s="103"/>
      <c r="B23" s="103"/>
      <c r="C23" s="103"/>
      <c r="D23" s="103"/>
      <c r="E23" s="103"/>
      <c r="F23" s="103"/>
      <c r="G23" s="103"/>
      <c r="H23" s="103"/>
      <c r="I23" s="103"/>
      <c r="J23" s="103"/>
      <c r="K23" s="103"/>
      <c r="L23" s="103"/>
      <c r="M23" s="103"/>
      <c r="N23" s="103"/>
      <c r="O23" s="103"/>
      <c r="P23" s="103"/>
      <c r="Q23" s="103"/>
      <c r="R23" s="103"/>
      <c r="S23" s="103"/>
      <c r="T23" s="103"/>
      <c r="U23" s="103"/>
      <c r="V23" s="103"/>
      <c r="W23" s="103"/>
      <c r="X23" s="103"/>
    </row>
    <row r="24" spans="1:24" x14ac:dyDescent="0.2">
      <c r="A24" s="103"/>
      <c r="B24" s="103"/>
      <c r="C24" s="103"/>
      <c r="D24" s="103"/>
      <c r="E24" s="103"/>
      <c r="F24" s="103"/>
      <c r="G24" s="103"/>
      <c r="H24" s="103"/>
      <c r="I24" s="103"/>
      <c r="J24" s="103"/>
      <c r="K24" s="103"/>
      <c r="L24" s="103"/>
      <c r="M24" s="103"/>
      <c r="N24" s="103"/>
      <c r="O24" s="103"/>
      <c r="P24" s="103"/>
      <c r="Q24" s="103"/>
      <c r="R24" s="103"/>
      <c r="S24" s="103"/>
      <c r="T24" s="103"/>
      <c r="U24" s="103"/>
      <c r="V24" s="103"/>
      <c r="W24" s="103"/>
      <c r="X24" s="103"/>
    </row>
    <row r="25" spans="1:24" x14ac:dyDescent="0.2">
      <c r="A25" s="103"/>
      <c r="B25" s="103"/>
      <c r="C25" s="103"/>
      <c r="D25" s="103"/>
      <c r="E25" s="103"/>
      <c r="F25" s="103"/>
      <c r="G25" s="103"/>
      <c r="H25" s="103"/>
      <c r="I25" s="103"/>
      <c r="J25" s="103"/>
      <c r="K25" s="103"/>
      <c r="L25" s="103"/>
      <c r="M25" s="103"/>
      <c r="N25" s="103"/>
      <c r="O25" s="103"/>
      <c r="P25" s="103"/>
      <c r="Q25" s="103"/>
      <c r="R25" s="103"/>
      <c r="S25" s="103"/>
      <c r="T25" s="103"/>
      <c r="U25" s="103"/>
      <c r="V25" s="103"/>
      <c r="W25" s="103"/>
      <c r="X25" s="103"/>
    </row>
    <row r="26" spans="1:24" x14ac:dyDescent="0.2">
      <c r="A26" s="103"/>
      <c r="B26" s="103"/>
      <c r="C26" s="103"/>
      <c r="D26" s="103"/>
      <c r="E26" s="103"/>
      <c r="F26" s="103"/>
      <c r="G26" s="103"/>
      <c r="H26" s="103"/>
      <c r="I26" s="103"/>
      <c r="J26" s="103"/>
      <c r="K26" s="103"/>
      <c r="L26" s="103"/>
      <c r="M26" s="103"/>
      <c r="N26" s="103"/>
      <c r="O26" s="103"/>
      <c r="P26" s="103"/>
      <c r="Q26" s="103"/>
      <c r="R26" s="103"/>
      <c r="S26" s="103"/>
      <c r="T26" s="103"/>
      <c r="U26" s="103"/>
      <c r="V26" s="103"/>
      <c r="W26" s="103"/>
      <c r="X26" s="103"/>
    </row>
    <row r="27" spans="1:24" x14ac:dyDescent="0.2">
      <c r="A27" s="103"/>
      <c r="B27" s="103"/>
      <c r="C27" s="103"/>
      <c r="D27" s="103"/>
      <c r="E27" s="103"/>
      <c r="F27" s="103"/>
      <c r="G27" s="103"/>
      <c r="H27" s="103"/>
      <c r="I27" s="103"/>
      <c r="J27" s="103"/>
      <c r="K27" s="103"/>
      <c r="L27" s="103"/>
      <c r="M27" s="103"/>
      <c r="N27" s="103"/>
      <c r="O27" s="103"/>
      <c r="P27" s="103"/>
      <c r="Q27" s="103"/>
      <c r="R27" s="103"/>
      <c r="S27" s="103"/>
      <c r="T27" s="103"/>
      <c r="U27" s="103"/>
      <c r="V27" s="103"/>
      <c r="W27" s="103"/>
      <c r="X27" s="103"/>
    </row>
    <row r="28" spans="1:24" x14ac:dyDescent="0.2">
      <c r="A28" s="103"/>
      <c r="B28" s="103"/>
      <c r="C28" s="103"/>
      <c r="D28" s="103"/>
      <c r="E28" s="103"/>
      <c r="F28" s="103"/>
      <c r="G28" s="103"/>
      <c r="H28" s="103"/>
      <c r="I28" s="103"/>
      <c r="J28" s="103"/>
      <c r="K28" s="103"/>
      <c r="L28" s="103"/>
      <c r="M28" s="103"/>
      <c r="N28" s="103"/>
      <c r="O28" s="103"/>
      <c r="P28" s="103"/>
      <c r="Q28" s="103"/>
      <c r="R28" s="103"/>
      <c r="S28" s="103"/>
      <c r="T28" s="103"/>
      <c r="U28" s="103"/>
      <c r="V28" s="103"/>
      <c r="W28" s="103"/>
      <c r="X28" s="103"/>
    </row>
    <row r="29" spans="1:24" x14ac:dyDescent="0.2">
      <c r="A29" s="103"/>
      <c r="B29" s="103"/>
      <c r="C29" s="103"/>
      <c r="D29" s="103"/>
      <c r="E29" s="103"/>
      <c r="F29" s="103"/>
      <c r="G29" s="103"/>
      <c r="H29" s="103"/>
      <c r="I29" s="103"/>
      <c r="J29" s="103"/>
      <c r="K29" s="103"/>
      <c r="L29" s="103"/>
      <c r="M29" s="103"/>
      <c r="N29" s="103"/>
      <c r="O29" s="103"/>
      <c r="P29" s="103"/>
      <c r="Q29" s="103"/>
      <c r="R29" s="103"/>
      <c r="S29" s="103"/>
      <c r="T29" s="103"/>
      <c r="U29" s="103"/>
      <c r="V29" s="103"/>
      <c r="W29" s="103"/>
      <c r="X29" s="103"/>
    </row>
    <row r="30" spans="1:24" x14ac:dyDescent="0.2">
      <c r="A30" s="103"/>
      <c r="B30" s="103"/>
      <c r="C30" s="103"/>
      <c r="D30" s="103"/>
      <c r="E30" s="103"/>
      <c r="F30" s="103"/>
      <c r="G30" s="103"/>
      <c r="H30" s="103"/>
      <c r="I30" s="103"/>
      <c r="J30" s="103"/>
      <c r="K30" s="103"/>
      <c r="L30" s="103"/>
      <c r="M30" s="103"/>
      <c r="N30" s="103"/>
      <c r="O30" s="103"/>
      <c r="P30" s="103"/>
      <c r="Q30" s="103"/>
      <c r="R30" s="103"/>
      <c r="S30" s="103"/>
      <c r="T30" s="103"/>
      <c r="U30" s="103"/>
      <c r="V30" s="103"/>
      <c r="W30" s="103"/>
      <c r="X30" s="103"/>
    </row>
    <row r="31" spans="1:24" x14ac:dyDescent="0.2">
      <c r="A31" s="103"/>
      <c r="B31" s="103"/>
      <c r="C31" s="103"/>
      <c r="D31" s="103"/>
      <c r="E31" s="103"/>
      <c r="F31" s="103"/>
      <c r="G31" s="103"/>
      <c r="H31" s="103"/>
      <c r="I31" s="103"/>
      <c r="J31" s="103"/>
      <c r="K31" s="103"/>
      <c r="L31" s="103"/>
      <c r="M31" s="103"/>
      <c r="N31" s="103"/>
      <c r="O31" s="103"/>
      <c r="P31" s="103"/>
      <c r="Q31" s="103"/>
      <c r="R31" s="103"/>
      <c r="S31" s="103"/>
      <c r="T31" s="103"/>
      <c r="U31" s="103"/>
      <c r="V31" s="103"/>
      <c r="W31" s="103"/>
      <c r="X31" s="103"/>
    </row>
    <row r="32" spans="1:24" x14ac:dyDescent="0.2">
      <c r="A32" s="103"/>
      <c r="B32" s="103"/>
      <c r="C32" s="103"/>
      <c r="D32" s="103"/>
      <c r="E32" s="103"/>
      <c r="F32" s="103"/>
      <c r="G32" s="103"/>
      <c r="H32" s="103"/>
      <c r="I32" s="103"/>
      <c r="J32" s="103"/>
      <c r="K32" s="103"/>
      <c r="L32" s="103"/>
      <c r="M32" s="103"/>
      <c r="N32" s="103"/>
      <c r="O32" s="103"/>
      <c r="P32" s="103"/>
      <c r="Q32" s="103"/>
      <c r="R32" s="103"/>
      <c r="S32" s="103"/>
      <c r="T32" s="103"/>
      <c r="U32" s="103"/>
      <c r="V32" s="103"/>
      <c r="W32" s="103"/>
      <c r="X32" s="103"/>
    </row>
    <row r="33" spans="1:24" x14ac:dyDescent="0.2">
      <c r="A33" s="103"/>
      <c r="B33" s="103"/>
      <c r="C33" s="103"/>
      <c r="D33" s="103"/>
      <c r="E33" s="103"/>
      <c r="F33" s="103"/>
      <c r="G33" s="103"/>
      <c r="H33" s="103"/>
      <c r="I33" s="103"/>
      <c r="J33" s="103"/>
      <c r="K33" s="103"/>
      <c r="L33" s="103"/>
      <c r="M33" s="103"/>
      <c r="N33" s="103"/>
      <c r="O33" s="103"/>
      <c r="P33" s="103"/>
      <c r="Q33" s="103"/>
      <c r="R33" s="103"/>
      <c r="S33" s="103"/>
      <c r="T33" s="103"/>
      <c r="U33" s="103"/>
      <c r="V33" s="103"/>
      <c r="W33" s="103"/>
      <c r="X33" s="103"/>
    </row>
    <row r="34" spans="1:24" x14ac:dyDescent="0.2">
      <c r="A34" s="103"/>
      <c r="B34" s="103"/>
      <c r="C34" s="103"/>
      <c r="D34" s="103"/>
      <c r="E34" s="103"/>
      <c r="F34" s="103"/>
      <c r="G34" s="103"/>
      <c r="H34" s="103"/>
      <c r="I34" s="103"/>
      <c r="J34" s="103"/>
      <c r="K34" s="103"/>
      <c r="L34" s="103"/>
      <c r="M34" s="103"/>
      <c r="N34" s="103"/>
      <c r="O34" s="103"/>
      <c r="P34" s="103"/>
      <c r="Q34" s="103"/>
      <c r="R34" s="103"/>
      <c r="S34" s="103"/>
      <c r="T34" s="103"/>
      <c r="U34" s="103"/>
      <c r="V34" s="103"/>
      <c r="W34" s="103"/>
      <c r="X34" s="103"/>
    </row>
    <row r="35" spans="1:24" x14ac:dyDescent="0.2">
      <c r="A35" s="103"/>
      <c r="B35" s="103"/>
      <c r="C35" s="103"/>
      <c r="D35" s="103"/>
      <c r="E35" s="103"/>
      <c r="F35" s="103"/>
      <c r="G35" s="103"/>
      <c r="H35" s="103"/>
      <c r="I35" s="103"/>
      <c r="J35" s="103"/>
      <c r="K35" s="103"/>
      <c r="L35" s="103"/>
      <c r="M35" s="103"/>
      <c r="N35" s="103"/>
      <c r="O35" s="103"/>
      <c r="P35" s="103"/>
      <c r="Q35" s="103"/>
      <c r="R35" s="103"/>
      <c r="S35" s="103"/>
      <c r="T35" s="103"/>
      <c r="U35" s="103"/>
      <c r="V35" s="103"/>
      <c r="W35" s="103"/>
      <c r="X35" s="103"/>
    </row>
    <row r="36" spans="1:24" x14ac:dyDescent="0.2">
      <c r="A36" s="103"/>
      <c r="B36" s="103"/>
      <c r="C36" s="103"/>
      <c r="D36" s="103"/>
      <c r="E36" s="103"/>
      <c r="F36" s="103"/>
      <c r="G36" s="103"/>
      <c r="H36" s="103"/>
      <c r="I36" s="103"/>
      <c r="J36" s="103"/>
      <c r="K36" s="103"/>
      <c r="L36" s="103"/>
      <c r="M36" s="103"/>
      <c r="N36" s="103"/>
      <c r="O36" s="103"/>
      <c r="P36" s="103"/>
      <c r="Q36" s="103"/>
      <c r="R36" s="103"/>
      <c r="S36" s="103"/>
      <c r="T36" s="103"/>
      <c r="U36" s="103"/>
      <c r="V36" s="103"/>
      <c r="W36" s="103"/>
      <c r="X36" s="103"/>
    </row>
    <row r="37" spans="1:24" x14ac:dyDescent="0.2">
      <c r="A37" s="103"/>
      <c r="B37" s="103"/>
      <c r="C37" s="103"/>
      <c r="D37" s="103"/>
      <c r="E37" s="103"/>
      <c r="F37" s="103"/>
      <c r="G37" s="103"/>
      <c r="H37" s="103"/>
      <c r="I37" s="103"/>
      <c r="J37" s="103"/>
      <c r="K37" s="103"/>
      <c r="L37" s="103"/>
      <c r="M37" s="103"/>
      <c r="N37" s="103"/>
      <c r="O37" s="103"/>
      <c r="P37" s="103"/>
      <c r="Q37" s="103"/>
      <c r="R37" s="103"/>
      <c r="S37" s="103"/>
      <c r="T37" s="103"/>
      <c r="U37" s="103"/>
      <c r="V37" s="103"/>
      <c r="W37" s="103"/>
      <c r="X37" s="103"/>
    </row>
    <row r="38" spans="1:24" x14ac:dyDescent="0.2">
      <c r="A38" s="103"/>
      <c r="B38" s="103"/>
      <c r="C38" s="103"/>
      <c r="D38" s="103"/>
      <c r="E38" s="103"/>
      <c r="F38" s="103"/>
      <c r="G38" s="103"/>
      <c r="H38" s="103"/>
      <c r="I38" s="103"/>
      <c r="J38" s="103"/>
      <c r="K38" s="103"/>
      <c r="L38" s="103"/>
      <c r="M38" s="103"/>
      <c r="N38" s="103"/>
      <c r="O38" s="103"/>
      <c r="P38" s="103"/>
      <c r="Q38" s="103"/>
      <c r="R38" s="103"/>
      <c r="S38" s="103"/>
      <c r="T38" s="103"/>
      <c r="U38" s="103"/>
      <c r="V38" s="103"/>
      <c r="W38" s="103"/>
      <c r="X38" s="103"/>
    </row>
    <row r="39" spans="1:24" x14ac:dyDescent="0.2">
      <c r="A39" s="103"/>
      <c r="B39" s="103"/>
      <c r="C39" s="103"/>
      <c r="D39" s="103"/>
      <c r="E39" s="103"/>
      <c r="F39" s="103"/>
      <c r="G39" s="103"/>
      <c r="H39" s="103"/>
      <c r="I39" s="103"/>
      <c r="J39" s="103"/>
      <c r="K39" s="103"/>
      <c r="L39" s="103"/>
      <c r="M39" s="103"/>
      <c r="N39" s="103"/>
      <c r="O39" s="103"/>
      <c r="P39" s="103"/>
      <c r="Q39" s="103"/>
      <c r="R39" s="103"/>
      <c r="S39" s="103"/>
      <c r="T39" s="103"/>
      <c r="U39" s="103"/>
      <c r="V39" s="103"/>
      <c r="W39" s="103"/>
      <c r="X39" s="103"/>
    </row>
    <row r="40" spans="1:24" x14ac:dyDescent="0.2">
      <c r="A40" s="103"/>
      <c r="B40" s="103"/>
      <c r="C40" s="103"/>
      <c r="D40" s="103"/>
      <c r="E40" s="103"/>
      <c r="F40" s="103"/>
      <c r="G40" s="103"/>
      <c r="H40" s="103"/>
      <c r="I40" s="103"/>
      <c r="J40" s="103"/>
      <c r="K40" s="103"/>
      <c r="L40" s="103"/>
      <c r="M40" s="103"/>
      <c r="N40" s="103"/>
      <c r="O40" s="103"/>
      <c r="P40" s="103"/>
      <c r="Q40" s="103"/>
      <c r="R40" s="103"/>
      <c r="S40" s="103"/>
      <c r="T40" s="103"/>
      <c r="U40" s="103"/>
      <c r="V40" s="103"/>
      <c r="W40" s="103"/>
      <c r="X40" s="103"/>
    </row>
    <row r="41" spans="1:24" x14ac:dyDescent="0.2">
      <c r="A41" s="103"/>
      <c r="B41" s="103"/>
      <c r="C41" s="103"/>
      <c r="D41" s="103"/>
      <c r="E41" s="103"/>
      <c r="F41" s="103"/>
      <c r="G41" s="103"/>
      <c r="H41" s="103"/>
      <c r="I41" s="103"/>
      <c r="J41" s="103"/>
      <c r="K41" s="103"/>
      <c r="L41" s="103"/>
      <c r="M41" s="103"/>
      <c r="N41" s="103"/>
      <c r="O41" s="103"/>
      <c r="P41" s="103"/>
      <c r="Q41" s="103"/>
      <c r="R41" s="103"/>
      <c r="S41" s="103"/>
      <c r="T41" s="103"/>
      <c r="U41" s="103"/>
      <c r="V41" s="103"/>
      <c r="W41" s="103"/>
      <c r="X41" s="103"/>
    </row>
    <row r="42" spans="1:24" x14ac:dyDescent="0.2">
      <c r="A42" s="103"/>
      <c r="B42" s="103"/>
      <c r="C42" s="103"/>
      <c r="D42" s="103"/>
      <c r="E42" s="103"/>
      <c r="F42" s="103"/>
      <c r="G42" s="103"/>
      <c r="H42" s="103"/>
      <c r="I42" s="103"/>
      <c r="J42" s="103"/>
      <c r="K42" s="103"/>
      <c r="L42" s="103"/>
      <c r="M42" s="103"/>
      <c r="N42" s="103"/>
      <c r="O42" s="103"/>
      <c r="P42" s="103"/>
      <c r="Q42" s="103"/>
      <c r="R42" s="103"/>
      <c r="S42" s="103"/>
      <c r="T42" s="103"/>
      <c r="U42" s="103"/>
      <c r="V42" s="103"/>
      <c r="W42" s="103"/>
      <c r="X42" s="103"/>
    </row>
    <row r="43" spans="1:24" x14ac:dyDescent="0.2">
      <c r="A43" s="103"/>
      <c r="B43" s="103"/>
      <c r="C43" s="103"/>
      <c r="D43" s="103"/>
      <c r="E43" s="103"/>
      <c r="F43" s="103"/>
      <c r="G43" s="103"/>
      <c r="H43" s="103"/>
      <c r="I43" s="103"/>
      <c r="J43" s="103"/>
      <c r="K43" s="103"/>
      <c r="L43" s="103"/>
      <c r="M43" s="103"/>
      <c r="N43" s="103"/>
      <c r="O43" s="103"/>
      <c r="P43" s="103"/>
      <c r="Q43" s="103"/>
      <c r="R43" s="103"/>
      <c r="S43" s="103"/>
      <c r="T43" s="103"/>
      <c r="U43" s="103"/>
      <c r="V43" s="103"/>
      <c r="W43" s="103"/>
      <c r="X43" s="103"/>
    </row>
    <row r="44" spans="1:24" x14ac:dyDescent="0.2">
      <c r="A44" s="103"/>
      <c r="B44" s="103"/>
      <c r="C44" s="103"/>
      <c r="D44" s="103"/>
      <c r="E44" s="103"/>
      <c r="F44" s="103"/>
      <c r="G44" s="103"/>
      <c r="H44" s="103"/>
      <c r="I44" s="103"/>
      <c r="J44" s="103"/>
      <c r="K44" s="103"/>
      <c r="L44" s="103"/>
      <c r="M44" s="103"/>
      <c r="N44" s="103"/>
      <c r="O44" s="103"/>
      <c r="P44" s="103"/>
      <c r="Q44" s="103"/>
      <c r="R44" s="103"/>
      <c r="S44" s="103"/>
      <c r="T44" s="103"/>
      <c r="U44" s="103"/>
      <c r="V44" s="103"/>
      <c r="W44" s="103"/>
      <c r="X44" s="103"/>
    </row>
    <row r="45" spans="1:24" x14ac:dyDescent="0.2">
      <c r="A45" s="103"/>
      <c r="B45" s="103"/>
      <c r="C45" s="103"/>
      <c r="D45" s="103"/>
      <c r="E45" s="103"/>
      <c r="F45" s="103"/>
      <c r="G45" s="103"/>
      <c r="H45" s="103"/>
      <c r="I45" s="103"/>
      <c r="J45" s="103"/>
      <c r="K45" s="103"/>
      <c r="L45" s="103"/>
      <c r="M45" s="103"/>
      <c r="N45" s="103"/>
      <c r="O45" s="103"/>
      <c r="P45" s="103"/>
      <c r="Q45" s="103"/>
      <c r="R45" s="103"/>
      <c r="S45" s="103"/>
      <c r="T45" s="103"/>
      <c r="U45" s="103"/>
      <c r="V45" s="103"/>
      <c r="W45" s="103"/>
      <c r="X45" s="103"/>
    </row>
    <row r="46" spans="1:24" x14ac:dyDescent="0.2">
      <c r="A46" s="103"/>
      <c r="B46" s="103"/>
      <c r="C46" s="103"/>
      <c r="D46" s="103"/>
      <c r="E46" s="103"/>
      <c r="F46" s="103"/>
      <c r="G46" s="103"/>
      <c r="H46" s="103"/>
      <c r="I46" s="103"/>
      <c r="J46" s="103"/>
      <c r="K46" s="103"/>
      <c r="L46" s="103"/>
      <c r="M46" s="103"/>
      <c r="N46" s="103"/>
      <c r="O46" s="103"/>
      <c r="P46" s="103"/>
      <c r="Q46" s="103"/>
      <c r="R46" s="103"/>
      <c r="S46" s="103"/>
      <c r="T46" s="103"/>
      <c r="U46" s="103"/>
      <c r="V46" s="103"/>
      <c r="W46" s="103"/>
      <c r="X46" s="103"/>
    </row>
    <row r="47" spans="1:24" x14ac:dyDescent="0.2">
      <c r="A47" s="103"/>
      <c r="B47" s="103"/>
      <c r="C47" s="103"/>
      <c r="D47" s="103"/>
      <c r="E47" s="103"/>
      <c r="F47" s="103"/>
      <c r="G47" s="103"/>
      <c r="H47" s="103"/>
      <c r="I47" s="103"/>
      <c r="J47" s="103"/>
      <c r="K47" s="103"/>
      <c r="L47" s="103"/>
      <c r="M47" s="103"/>
      <c r="N47" s="103"/>
      <c r="O47" s="103"/>
      <c r="P47" s="103"/>
      <c r="Q47" s="103"/>
      <c r="R47" s="103"/>
      <c r="S47" s="103"/>
      <c r="T47" s="103"/>
      <c r="U47" s="103"/>
      <c r="V47" s="103"/>
      <c r="W47" s="103"/>
      <c r="X47" s="103"/>
    </row>
    <row r="48" spans="1:24" x14ac:dyDescent="0.2">
      <c r="A48" s="103"/>
      <c r="B48" s="103"/>
      <c r="C48" s="103"/>
      <c r="D48" s="103"/>
      <c r="E48" s="103"/>
      <c r="F48" s="103"/>
      <c r="G48" s="103"/>
      <c r="H48" s="103"/>
      <c r="I48" s="103"/>
      <c r="J48" s="103"/>
      <c r="K48" s="103"/>
      <c r="L48" s="103"/>
      <c r="M48" s="103"/>
      <c r="N48" s="103"/>
      <c r="O48" s="103"/>
      <c r="P48" s="103"/>
      <c r="Q48" s="103"/>
      <c r="R48" s="103"/>
      <c r="S48" s="103"/>
      <c r="T48" s="103"/>
      <c r="U48" s="103"/>
      <c r="V48" s="103"/>
      <c r="W48" s="103"/>
      <c r="X48" s="103"/>
    </row>
    <row r="49" spans="1:24" x14ac:dyDescent="0.2">
      <c r="A49" s="103"/>
      <c r="B49" s="103"/>
      <c r="C49" s="103"/>
      <c r="D49" s="103"/>
      <c r="E49" s="103"/>
      <c r="F49" s="103"/>
      <c r="G49" s="103"/>
      <c r="H49" s="103"/>
      <c r="I49" s="103"/>
      <c r="J49" s="103"/>
      <c r="K49" s="103"/>
      <c r="L49" s="103"/>
      <c r="M49" s="103"/>
      <c r="N49" s="103"/>
      <c r="O49" s="103"/>
      <c r="P49" s="103"/>
      <c r="Q49" s="103"/>
      <c r="R49" s="103"/>
      <c r="S49" s="103"/>
      <c r="T49" s="103"/>
      <c r="U49" s="103"/>
      <c r="V49" s="103"/>
      <c r="W49" s="103"/>
      <c r="X49" s="103"/>
    </row>
    <row r="50" spans="1:24" x14ac:dyDescent="0.2">
      <c r="A50" s="103"/>
      <c r="B50" s="103"/>
      <c r="C50" s="103"/>
      <c r="D50" s="103"/>
      <c r="E50" s="103"/>
      <c r="F50" s="103"/>
      <c r="G50" s="103"/>
      <c r="H50" s="103"/>
      <c r="I50" s="103"/>
      <c r="J50" s="103"/>
      <c r="K50" s="103"/>
      <c r="L50" s="103"/>
      <c r="M50" s="103"/>
      <c r="N50" s="103"/>
      <c r="O50" s="103"/>
      <c r="P50" s="103"/>
      <c r="Q50" s="103"/>
      <c r="R50" s="103"/>
      <c r="S50" s="103"/>
      <c r="T50" s="103"/>
      <c r="U50" s="103"/>
      <c r="V50" s="103"/>
      <c r="W50" s="103"/>
      <c r="X50" s="103"/>
    </row>
    <row r="51" spans="1:24" x14ac:dyDescent="0.2">
      <c r="A51" s="103"/>
      <c r="B51" s="103"/>
      <c r="C51" s="103"/>
      <c r="D51" s="103"/>
      <c r="E51" s="103"/>
      <c r="F51" s="103"/>
      <c r="G51" s="103"/>
      <c r="H51" s="103"/>
      <c r="I51" s="103"/>
      <c r="J51" s="103"/>
      <c r="K51" s="103"/>
      <c r="L51" s="103"/>
      <c r="M51" s="103"/>
      <c r="N51" s="103"/>
      <c r="O51" s="103"/>
      <c r="P51" s="103"/>
      <c r="Q51" s="103"/>
      <c r="R51" s="103"/>
      <c r="S51" s="103"/>
      <c r="T51" s="103"/>
      <c r="U51" s="103"/>
      <c r="V51" s="103"/>
      <c r="W51" s="103"/>
      <c r="X51" s="103"/>
    </row>
    <row r="52" spans="1:24" x14ac:dyDescent="0.2">
      <c r="A52" s="103"/>
      <c r="B52" s="103"/>
      <c r="C52" s="103"/>
      <c r="D52" s="103"/>
      <c r="E52" s="103"/>
      <c r="F52" s="103"/>
      <c r="G52" s="103"/>
      <c r="H52" s="103"/>
      <c r="I52" s="103"/>
      <c r="J52" s="103"/>
      <c r="K52" s="103"/>
      <c r="L52" s="103"/>
      <c r="M52" s="103"/>
      <c r="N52" s="103"/>
      <c r="O52" s="103"/>
      <c r="P52" s="103"/>
      <c r="Q52" s="103"/>
      <c r="R52" s="103"/>
      <c r="S52" s="103"/>
      <c r="T52" s="103"/>
      <c r="U52" s="103"/>
      <c r="V52" s="103"/>
      <c r="W52" s="103"/>
      <c r="X52" s="103"/>
    </row>
    <row r="53" spans="1:24" x14ac:dyDescent="0.2">
      <c r="A53" s="103"/>
      <c r="B53" s="103"/>
      <c r="C53" s="103"/>
      <c r="D53" s="103"/>
      <c r="E53" s="103"/>
      <c r="F53" s="103"/>
      <c r="G53" s="103"/>
      <c r="H53" s="103"/>
      <c r="I53" s="103"/>
      <c r="J53" s="103"/>
      <c r="K53" s="103"/>
      <c r="L53" s="103"/>
      <c r="M53" s="103"/>
      <c r="N53" s="103"/>
      <c r="O53" s="103"/>
      <c r="P53" s="103"/>
      <c r="Q53" s="103"/>
      <c r="R53" s="103"/>
      <c r="S53" s="103"/>
      <c r="T53" s="103"/>
      <c r="U53" s="103"/>
      <c r="V53" s="103"/>
      <c r="W53" s="103"/>
      <c r="X53" s="103"/>
    </row>
    <row r="54" spans="1:24" x14ac:dyDescent="0.2">
      <c r="A54" s="103"/>
      <c r="B54" s="103"/>
      <c r="C54" s="103"/>
      <c r="D54" s="103"/>
      <c r="E54" s="103"/>
      <c r="F54" s="103"/>
      <c r="G54" s="103"/>
      <c r="H54" s="103"/>
      <c r="I54" s="103"/>
      <c r="J54" s="103"/>
      <c r="K54" s="103"/>
      <c r="L54" s="103"/>
      <c r="M54" s="103"/>
      <c r="N54" s="103"/>
      <c r="O54" s="103"/>
      <c r="P54" s="103"/>
      <c r="Q54" s="103"/>
      <c r="R54" s="103"/>
      <c r="S54" s="103"/>
      <c r="T54" s="103"/>
      <c r="U54" s="103"/>
      <c r="V54" s="103"/>
      <c r="W54" s="103"/>
      <c r="X54" s="103"/>
    </row>
    <row r="55" spans="1:24" x14ac:dyDescent="0.2">
      <c r="A55" s="103"/>
      <c r="B55" s="103"/>
      <c r="C55" s="103"/>
      <c r="D55" s="103"/>
      <c r="E55" s="103"/>
      <c r="F55" s="103"/>
      <c r="G55" s="103"/>
      <c r="H55" s="103"/>
      <c r="I55" s="103"/>
      <c r="J55" s="103"/>
      <c r="K55" s="103"/>
      <c r="L55" s="103"/>
      <c r="M55" s="103"/>
      <c r="N55" s="103"/>
      <c r="O55" s="103"/>
      <c r="P55" s="103"/>
      <c r="Q55" s="103"/>
      <c r="R55" s="103"/>
      <c r="S55" s="103"/>
      <c r="T55" s="103"/>
      <c r="U55" s="103"/>
      <c r="V55" s="103"/>
      <c r="W55" s="103"/>
      <c r="X55" s="103"/>
    </row>
    <row r="56" spans="1:24" x14ac:dyDescent="0.2">
      <c r="A56" s="103"/>
      <c r="B56" s="103"/>
      <c r="C56" s="103"/>
      <c r="D56" s="103"/>
      <c r="E56" s="103"/>
      <c r="F56" s="103"/>
      <c r="G56" s="103"/>
      <c r="H56" s="103"/>
      <c r="I56" s="103"/>
      <c r="J56" s="103"/>
      <c r="K56" s="103"/>
      <c r="L56" s="103"/>
      <c r="M56" s="103"/>
      <c r="N56" s="103"/>
      <c r="O56" s="103"/>
      <c r="P56" s="103"/>
      <c r="Q56" s="103"/>
      <c r="R56" s="103"/>
      <c r="S56" s="103"/>
      <c r="T56" s="103"/>
      <c r="U56" s="103"/>
      <c r="V56" s="103"/>
      <c r="W56" s="103"/>
      <c r="X56" s="103"/>
    </row>
    <row r="57" spans="1:24" x14ac:dyDescent="0.2">
      <c r="A57" s="103"/>
      <c r="B57" s="103"/>
      <c r="C57" s="103"/>
      <c r="D57" s="103"/>
      <c r="E57" s="103"/>
      <c r="F57" s="103"/>
      <c r="G57" s="103"/>
      <c r="H57" s="103"/>
      <c r="I57" s="103"/>
      <c r="J57" s="103"/>
      <c r="K57" s="103"/>
      <c r="L57" s="103"/>
      <c r="M57" s="103"/>
      <c r="N57" s="103"/>
      <c r="O57" s="103"/>
      <c r="P57" s="103"/>
      <c r="Q57" s="103"/>
      <c r="R57" s="103"/>
      <c r="S57" s="103"/>
      <c r="T57" s="103"/>
      <c r="U57" s="103"/>
      <c r="V57" s="103"/>
      <c r="W57" s="103"/>
      <c r="X57" s="103"/>
    </row>
    <row r="58" spans="1:24" x14ac:dyDescent="0.2">
      <c r="A58" s="103"/>
      <c r="B58" s="103"/>
      <c r="C58" s="103"/>
      <c r="D58" s="103"/>
      <c r="E58" s="103"/>
      <c r="F58" s="103"/>
      <c r="G58" s="103"/>
      <c r="H58" s="103"/>
      <c r="I58" s="103"/>
      <c r="J58" s="103"/>
      <c r="K58" s="103"/>
      <c r="L58" s="103"/>
      <c r="M58" s="103"/>
      <c r="N58" s="103"/>
      <c r="O58" s="103"/>
      <c r="P58" s="103"/>
      <c r="Q58" s="103"/>
      <c r="R58" s="103"/>
      <c r="S58" s="103"/>
      <c r="T58" s="103"/>
      <c r="U58" s="103"/>
      <c r="V58" s="103"/>
      <c r="W58" s="103"/>
      <c r="X58" s="103"/>
    </row>
    <row r="59" spans="1:24" x14ac:dyDescent="0.2">
      <c r="A59" s="103"/>
      <c r="B59" s="103"/>
      <c r="C59" s="103"/>
      <c r="D59" s="103"/>
      <c r="E59" s="103"/>
      <c r="F59" s="103"/>
      <c r="G59" s="103"/>
      <c r="H59" s="103"/>
      <c r="I59" s="103"/>
      <c r="J59" s="103"/>
      <c r="K59" s="103"/>
      <c r="L59" s="103"/>
      <c r="M59" s="103"/>
      <c r="N59" s="103"/>
      <c r="O59" s="103"/>
      <c r="P59" s="103"/>
      <c r="Q59" s="103"/>
      <c r="R59" s="103"/>
      <c r="S59" s="103"/>
      <c r="T59" s="103"/>
      <c r="U59" s="103"/>
      <c r="V59" s="103"/>
      <c r="W59" s="103"/>
      <c r="X59" s="103"/>
    </row>
    <row r="60" spans="1:24" x14ac:dyDescent="0.2">
      <c r="A60" s="103"/>
      <c r="B60" s="103"/>
      <c r="C60" s="103"/>
      <c r="D60" s="103"/>
      <c r="E60" s="103"/>
      <c r="F60" s="103"/>
      <c r="G60" s="103"/>
      <c r="H60" s="103"/>
      <c r="I60" s="103"/>
      <c r="J60" s="103"/>
      <c r="K60" s="103"/>
      <c r="L60" s="103"/>
      <c r="M60" s="103"/>
      <c r="N60" s="103"/>
      <c r="O60" s="103"/>
      <c r="P60" s="103"/>
      <c r="Q60" s="103"/>
      <c r="R60" s="103"/>
      <c r="S60" s="103"/>
      <c r="T60" s="103"/>
      <c r="U60" s="103"/>
      <c r="V60" s="103"/>
      <c r="W60" s="103"/>
      <c r="X60" s="103"/>
    </row>
    <row r="61" spans="1:24" x14ac:dyDescent="0.2">
      <c r="A61" s="103"/>
      <c r="B61" s="103"/>
      <c r="C61" s="103"/>
      <c r="D61" s="103"/>
      <c r="E61" s="103"/>
      <c r="F61" s="103"/>
      <c r="G61" s="103"/>
      <c r="H61" s="103"/>
      <c r="I61" s="103"/>
      <c r="J61" s="103"/>
      <c r="K61" s="103"/>
      <c r="L61" s="103"/>
      <c r="M61" s="103"/>
      <c r="N61" s="103"/>
      <c r="O61" s="103"/>
      <c r="P61" s="103"/>
      <c r="Q61" s="103"/>
      <c r="R61" s="103"/>
      <c r="S61" s="103"/>
      <c r="T61" s="103"/>
      <c r="U61" s="103"/>
      <c r="V61" s="103"/>
      <c r="W61" s="103"/>
      <c r="X61" s="103"/>
    </row>
    <row r="62" spans="1:24" x14ac:dyDescent="0.2">
      <c r="A62" s="103"/>
      <c r="B62" s="103"/>
      <c r="C62" s="103"/>
      <c r="D62" s="103"/>
      <c r="E62" s="103"/>
      <c r="F62" s="103"/>
      <c r="G62" s="103"/>
      <c r="H62" s="103"/>
      <c r="I62" s="103"/>
      <c r="J62" s="103"/>
      <c r="K62" s="103"/>
      <c r="L62" s="103"/>
      <c r="M62" s="103"/>
      <c r="N62" s="103"/>
      <c r="O62" s="103"/>
      <c r="P62" s="103"/>
      <c r="Q62" s="103"/>
      <c r="R62" s="103"/>
      <c r="S62" s="103"/>
      <c r="T62" s="103"/>
      <c r="U62" s="103"/>
      <c r="V62" s="103"/>
      <c r="W62" s="103"/>
      <c r="X62" s="103"/>
    </row>
  </sheetData>
  <mergeCells count="2">
    <mergeCell ref="C14:P14"/>
    <mergeCell ref="I3:Q3"/>
  </mergeCells>
  <pageMargins left="0.7" right="0.7" top="0.75" bottom="0.75" header="0.3" footer="0.3"/>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64"/>
  <sheetViews>
    <sheetView zoomScale="85" zoomScaleNormal="85" workbookViewId="0">
      <selection activeCell="Q21" sqref="Q21"/>
    </sheetView>
  </sheetViews>
  <sheetFormatPr baseColWidth="10" defaultRowHeight="15.75" x14ac:dyDescent="0.25"/>
  <cols>
    <col min="1" max="1" width="26.33203125" customWidth="1"/>
    <col min="2" max="2" width="11.5" customWidth="1"/>
    <col min="3" max="3" width="18.5" style="130" customWidth="1"/>
    <col min="4" max="4" width="11" style="133"/>
  </cols>
  <sheetData>
    <row r="1" spans="1:34" ht="103.5" customHeight="1" x14ac:dyDescent="0.2">
      <c r="B1" s="219" t="s">
        <v>263</v>
      </c>
      <c r="C1" s="128"/>
      <c r="D1" s="131"/>
      <c r="E1" s="114"/>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row>
    <row r="2" spans="1:34" ht="31.5" customHeight="1" x14ac:dyDescent="0.2">
      <c r="A2" s="115"/>
      <c r="B2" s="103"/>
      <c r="C2" s="113"/>
      <c r="D2" s="118"/>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row>
    <row r="3" spans="1:34" ht="16.5" customHeight="1" x14ac:dyDescent="0.2">
      <c r="A3" s="115"/>
      <c r="B3" s="103"/>
      <c r="C3" s="220" t="s">
        <v>224</v>
      </c>
      <c r="D3" s="222" t="s">
        <v>225</v>
      </c>
      <c r="E3" s="223"/>
      <c r="F3" s="223"/>
      <c r="G3" s="223"/>
      <c r="H3" s="223"/>
      <c r="I3" s="22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row>
    <row r="4" spans="1:34" ht="16.5" customHeight="1" x14ac:dyDescent="0.2">
      <c r="A4" s="115"/>
      <c r="B4" s="103"/>
      <c r="C4" s="220" t="s">
        <v>220</v>
      </c>
      <c r="D4" s="222" t="s">
        <v>221</v>
      </c>
      <c r="E4" s="223"/>
      <c r="F4" s="223"/>
      <c r="G4" s="223"/>
      <c r="H4" s="223"/>
      <c r="I4" s="22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row>
    <row r="5" spans="1:34" ht="16.5" customHeight="1" x14ac:dyDescent="0.2">
      <c r="A5" s="115"/>
      <c r="B5" s="103"/>
      <c r="C5" s="220" t="s">
        <v>212</v>
      </c>
      <c r="D5" s="222" t="s">
        <v>215</v>
      </c>
      <c r="E5" s="223"/>
      <c r="F5" s="223"/>
      <c r="G5" s="223"/>
      <c r="H5" s="223"/>
      <c r="I5" s="22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row>
    <row r="6" spans="1:34" ht="16.5" customHeight="1" x14ac:dyDescent="0.2">
      <c r="A6" s="115"/>
      <c r="B6" s="103"/>
      <c r="C6" s="220" t="s">
        <v>228</v>
      </c>
      <c r="D6" s="222" t="s">
        <v>229</v>
      </c>
      <c r="E6" s="223"/>
      <c r="F6" s="223"/>
      <c r="G6" s="223"/>
      <c r="H6" s="223"/>
      <c r="I6" s="22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row>
    <row r="7" spans="1:34" ht="16.5" customHeight="1" x14ac:dyDescent="0.2">
      <c r="A7" s="115"/>
      <c r="B7" s="103"/>
      <c r="C7" s="220" t="s">
        <v>203</v>
      </c>
      <c r="D7" s="222" t="s">
        <v>238</v>
      </c>
      <c r="E7" s="223"/>
      <c r="F7" s="223"/>
      <c r="G7" s="223"/>
      <c r="H7" s="223"/>
      <c r="I7" s="22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row>
    <row r="8" spans="1:34" ht="16.5" customHeight="1" x14ac:dyDescent="0.2">
      <c r="A8" s="115"/>
      <c r="B8" s="103"/>
      <c r="C8" s="220" t="s">
        <v>296</v>
      </c>
      <c r="D8" s="222" t="s">
        <v>297</v>
      </c>
      <c r="E8" s="223"/>
      <c r="F8" s="223"/>
      <c r="G8" s="223"/>
      <c r="H8" s="223"/>
      <c r="I8" s="22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row>
    <row r="9" spans="1:34" ht="16.5" customHeight="1" x14ac:dyDescent="0.2">
      <c r="A9" s="115"/>
      <c r="B9" s="103"/>
      <c r="C9" s="220" t="s">
        <v>232</v>
      </c>
      <c r="D9" s="222" t="s">
        <v>233</v>
      </c>
      <c r="E9" s="223"/>
      <c r="F9" s="223"/>
      <c r="G9" s="223"/>
      <c r="H9" s="223"/>
      <c r="I9" s="22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row>
    <row r="10" spans="1:34" ht="16.5" customHeight="1" x14ac:dyDescent="0.2">
      <c r="A10" s="115"/>
      <c r="B10" s="103"/>
      <c r="C10" s="220" t="s">
        <v>204</v>
      </c>
      <c r="D10" s="222" t="s">
        <v>205</v>
      </c>
      <c r="E10" s="223"/>
      <c r="F10" s="223"/>
      <c r="G10" s="223"/>
      <c r="H10" s="223"/>
      <c r="I10" s="22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row>
    <row r="11" spans="1:34" ht="15.75" customHeight="1" x14ac:dyDescent="0.3">
      <c r="A11" s="115"/>
      <c r="B11" s="103"/>
      <c r="C11" s="221" t="s">
        <v>304</v>
      </c>
      <c r="D11" s="224" t="s">
        <v>305</v>
      </c>
      <c r="E11" s="223"/>
      <c r="F11" s="223"/>
      <c r="G11" s="223"/>
      <c r="H11" s="223"/>
      <c r="I11" s="22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row>
    <row r="12" spans="1:34" ht="15.75" customHeight="1" x14ac:dyDescent="0.3">
      <c r="A12" s="115"/>
      <c r="B12" s="103"/>
      <c r="C12" s="221" t="s">
        <v>284</v>
      </c>
      <c r="D12" s="224" t="s">
        <v>283</v>
      </c>
      <c r="E12" s="223"/>
      <c r="F12" s="223"/>
      <c r="G12" s="223"/>
      <c r="H12" s="223"/>
      <c r="I12" s="22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row>
    <row r="13" spans="1:34" ht="16.5" customHeight="1" x14ac:dyDescent="0.2">
      <c r="A13" s="115"/>
      <c r="B13" s="103"/>
      <c r="C13" s="220" t="s">
        <v>208</v>
      </c>
      <c r="D13" s="222" t="s">
        <v>209</v>
      </c>
      <c r="E13" s="223"/>
      <c r="F13" s="223"/>
      <c r="G13" s="223"/>
      <c r="H13" s="223"/>
      <c r="I13" s="22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row>
    <row r="14" spans="1:34" ht="15.75" customHeight="1" x14ac:dyDescent="0.3">
      <c r="A14" s="115"/>
      <c r="B14" s="103"/>
      <c r="C14" s="221" t="s">
        <v>294</v>
      </c>
      <c r="D14" s="224" t="s">
        <v>295</v>
      </c>
      <c r="E14" s="223"/>
      <c r="F14" s="223"/>
      <c r="G14" s="223"/>
      <c r="H14" s="223"/>
      <c r="I14" s="22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row>
    <row r="15" spans="1:34" ht="16.5" customHeight="1" x14ac:dyDescent="0.2">
      <c r="A15" s="115"/>
      <c r="B15" s="103"/>
      <c r="C15" s="220" t="s">
        <v>231</v>
      </c>
      <c r="D15" s="222" t="s">
        <v>230</v>
      </c>
      <c r="E15" s="223"/>
      <c r="F15" s="223"/>
      <c r="G15" s="223"/>
      <c r="H15" s="223"/>
      <c r="I15" s="22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row>
    <row r="16" spans="1:34" ht="16.5" customHeight="1" x14ac:dyDescent="0.2">
      <c r="A16" s="115"/>
      <c r="B16" s="103"/>
      <c r="C16" s="220" t="s">
        <v>210</v>
      </c>
      <c r="D16" s="222" t="s">
        <v>211</v>
      </c>
      <c r="E16" s="223"/>
      <c r="F16" s="223"/>
      <c r="G16" s="223"/>
      <c r="H16" s="223"/>
      <c r="I16" s="22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row>
    <row r="17" spans="1:34" ht="16.5" customHeight="1" x14ac:dyDescent="0.2">
      <c r="A17" s="115"/>
      <c r="B17" s="103"/>
      <c r="C17" s="220" t="s">
        <v>218</v>
      </c>
      <c r="D17" s="222" t="s">
        <v>219</v>
      </c>
      <c r="E17" s="223"/>
      <c r="F17" s="223"/>
      <c r="G17" s="223"/>
      <c r="H17" s="223"/>
      <c r="I17" s="22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row>
    <row r="18" spans="1:34" ht="15.75" customHeight="1" x14ac:dyDescent="0.3">
      <c r="A18" s="115"/>
      <c r="B18" s="103"/>
      <c r="C18" s="221" t="s">
        <v>289</v>
      </c>
      <c r="D18" s="224" t="s">
        <v>290</v>
      </c>
      <c r="E18" s="223"/>
      <c r="F18" s="223"/>
      <c r="G18" s="223"/>
      <c r="H18" s="223"/>
      <c r="I18" s="22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row>
    <row r="19" spans="1:34" ht="16.5" customHeight="1" x14ac:dyDescent="0.2">
      <c r="A19" s="115"/>
      <c r="B19" s="103"/>
      <c r="C19" s="220" t="s">
        <v>226</v>
      </c>
      <c r="D19" s="222" t="s">
        <v>227</v>
      </c>
      <c r="E19" s="223"/>
      <c r="F19" s="223"/>
      <c r="G19" s="223"/>
      <c r="H19" s="223"/>
      <c r="I19" s="22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row>
    <row r="20" spans="1:34" ht="15.75" customHeight="1" x14ac:dyDescent="0.3">
      <c r="A20" s="115"/>
      <c r="B20" s="103"/>
      <c r="C20" s="221" t="s">
        <v>302</v>
      </c>
      <c r="D20" s="224" t="s">
        <v>303</v>
      </c>
      <c r="E20" s="223"/>
      <c r="F20" s="223"/>
      <c r="G20" s="223"/>
      <c r="H20" s="223"/>
      <c r="I20" s="22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row>
    <row r="21" spans="1:34" ht="15.75" customHeight="1" x14ac:dyDescent="0.3">
      <c r="A21" s="115"/>
      <c r="B21" s="103"/>
      <c r="C21" s="221" t="s">
        <v>292</v>
      </c>
      <c r="D21" s="224" t="s">
        <v>293</v>
      </c>
      <c r="E21" s="223"/>
      <c r="F21" s="223"/>
      <c r="G21" s="223"/>
      <c r="H21" s="223"/>
      <c r="I21" s="22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row>
    <row r="22" spans="1:34" ht="16.5" customHeight="1" x14ac:dyDescent="0.2">
      <c r="A22" s="115"/>
      <c r="B22" s="103"/>
      <c r="C22" s="220" t="s">
        <v>213</v>
      </c>
      <c r="D22" s="222" t="s">
        <v>214</v>
      </c>
      <c r="E22" s="223"/>
      <c r="F22" s="223"/>
      <c r="G22" s="223"/>
      <c r="H22" s="223"/>
      <c r="I22" s="22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row>
    <row r="23" spans="1:34" ht="16.5" x14ac:dyDescent="0.2">
      <c r="A23" s="115"/>
      <c r="B23" s="103"/>
      <c r="C23" s="220" t="s">
        <v>282</v>
      </c>
      <c r="D23" s="222" t="s">
        <v>281</v>
      </c>
      <c r="E23" s="223"/>
      <c r="F23" s="223"/>
      <c r="G23" s="223"/>
      <c r="H23" s="223"/>
      <c r="I23" s="22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row>
    <row r="24" spans="1:34" ht="16.5" customHeight="1" x14ac:dyDescent="0.2">
      <c r="A24" s="115"/>
      <c r="B24" s="103"/>
      <c r="C24" s="220" t="s">
        <v>234</v>
      </c>
      <c r="D24" s="222" t="s">
        <v>235</v>
      </c>
      <c r="E24" s="223"/>
      <c r="F24" s="223"/>
      <c r="G24" s="223"/>
      <c r="H24" s="223"/>
      <c r="I24" s="22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row>
    <row r="25" spans="1:34" ht="16.5" customHeight="1" x14ac:dyDescent="0.2">
      <c r="A25" s="115"/>
      <c r="B25" s="103"/>
      <c r="C25" s="220" t="s">
        <v>216</v>
      </c>
      <c r="D25" s="222" t="s">
        <v>217</v>
      </c>
      <c r="E25" s="223"/>
      <c r="F25" s="223"/>
      <c r="G25" s="223"/>
      <c r="H25" s="223"/>
      <c r="I25" s="22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row>
    <row r="26" spans="1:34" ht="16.5" customHeight="1" x14ac:dyDescent="0.2">
      <c r="A26" s="115"/>
      <c r="B26" s="103"/>
      <c r="C26" s="220" t="s">
        <v>236</v>
      </c>
      <c r="D26" s="222" t="s">
        <v>237</v>
      </c>
      <c r="E26" s="223"/>
      <c r="F26" s="223"/>
      <c r="G26" s="223"/>
      <c r="H26" s="223"/>
      <c r="I26" s="223"/>
      <c r="J26" s="134"/>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row>
    <row r="27" spans="1:34" ht="15.75" customHeight="1" x14ac:dyDescent="0.3">
      <c r="A27" s="115"/>
      <c r="B27" s="103"/>
      <c r="C27" s="221" t="s">
        <v>298</v>
      </c>
      <c r="D27" s="224" t="s">
        <v>299</v>
      </c>
      <c r="E27" s="223"/>
      <c r="F27" s="223"/>
      <c r="G27" s="223"/>
      <c r="H27" s="223"/>
      <c r="I27" s="22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row>
    <row r="28" spans="1:34" ht="16.5" customHeight="1" x14ac:dyDescent="0.2">
      <c r="A28" s="115"/>
      <c r="B28" s="103"/>
      <c r="C28" s="220" t="s">
        <v>206</v>
      </c>
      <c r="D28" s="222" t="s">
        <v>207</v>
      </c>
      <c r="E28" s="223"/>
      <c r="F28" s="223"/>
      <c r="G28" s="223"/>
      <c r="H28" s="223"/>
      <c r="I28" s="22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row>
    <row r="29" spans="1:34" ht="15.75" customHeight="1" x14ac:dyDescent="0.3">
      <c r="A29" s="115"/>
      <c r="B29" s="103"/>
      <c r="C29" s="221" t="s">
        <v>300</v>
      </c>
      <c r="D29" s="224" t="s">
        <v>301</v>
      </c>
      <c r="E29" s="223"/>
      <c r="F29" s="223"/>
      <c r="G29" s="223"/>
      <c r="H29" s="223"/>
      <c r="I29" s="22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row>
    <row r="30" spans="1:34" ht="15.75" customHeight="1" x14ac:dyDescent="0.3">
      <c r="A30" s="115"/>
      <c r="B30" s="103"/>
      <c r="C30" s="221" t="s">
        <v>286</v>
      </c>
      <c r="D30" s="224" t="s">
        <v>285</v>
      </c>
      <c r="E30" s="223"/>
      <c r="F30" s="223"/>
      <c r="G30" s="223"/>
      <c r="H30" s="223"/>
      <c r="I30" s="22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row>
    <row r="31" spans="1:34" ht="16.5" customHeight="1" x14ac:dyDescent="0.2">
      <c r="A31" s="115"/>
      <c r="B31" s="103"/>
      <c r="C31" s="220" t="s">
        <v>222</v>
      </c>
      <c r="D31" s="222" t="s">
        <v>223</v>
      </c>
      <c r="E31" s="223"/>
      <c r="F31" s="223"/>
      <c r="G31" s="223"/>
      <c r="H31" s="223"/>
      <c r="I31" s="22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row>
    <row r="32" spans="1:34" ht="15.75" customHeight="1" x14ac:dyDescent="0.3">
      <c r="A32" s="115"/>
      <c r="B32" s="103"/>
      <c r="C32" s="221" t="s">
        <v>288</v>
      </c>
      <c r="D32" s="224" t="s">
        <v>287</v>
      </c>
      <c r="E32" s="223"/>
      <c r="F32" s="223"/>
      <c r="G32" s="223"/>
      <c r="H32" s="223"/>
      <c r="I32" s="22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row>
    <row r="33" spans="1:34" ht="16.5" customHeight="1" x14ac:dyDescent="0.2">
      <c r="A33" s="115"/>
      <c r="B33" s="103"/>
      <c r="C33" s="113"/>
      <c r="D33" s="118"/>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row>
    <row r="34" spans="1:34" x14ac:dyDescent="0.2">
      <c r="A34" s="115"/>
      <c r="B34" s="103"/>
      <c r="C34" s="113"/>
      <c r="D34" s="118"/>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row>
    <row r="35" spans="1:34" ht="15.75" customHeight="1" x14ac:dyDescent="0.25">
      <c r="A35" s="115"/>
      <c r="B35" s="103"/>
      <c r="C35" s="129"/>
      <c r="D35" s="132"/>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row>
    <row r="36" spans="1:34" ht="15.75" customHeight="1" x14ac:dyDescent="0.25">
      <c r="A36" s="115"/>
      <c r="B36" s="103"/>
      <c r="C36" s="129"/>
      <c r="D36" s="132"/>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row>
    <row r="37" spans="1:34" ht="15.75" customHeight="1" x14ac:dyDescent="0.25">
      <c r="A37" s="115"/>
      <c r="B37" s="103"/>
      <c r="C37" s="129"/>
      <c r="D37" s="132"/>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row>
    <row r="38" spans="1:34" ht="15.75" customHeight="1" x14ac:dyDescent="0.25">
      <c r="A38" s="115"/>
      <c r="B38" s="103"/>
      <c r="C38" s="129"/>
      <c r="D38" s="132"/>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row>
    <row r="39" spans="1:34" ht="15.75" customHeight="1" x14ac:dyDescent="0.25">
      <c r="A39" s="115"/>
      <c r="B39" s="103"/>
      <c r="C39" s="129"/>
      <c r="D39" s="132"/>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row>
    <row r="40" spans="1:34" x14ac:dyDescent="0.25">
      <c r="A40" s="115"/>
      <c r="B40" s="103"/>
      <c r="C40" s="129"/>
      <c r="D40" s="132"/>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row>
    <row r="41" spans="1:34" x14ac:dyDescent="0.25">
      <c r="A41" s="115"/>
      <c r="B41" s="103"/>
      <c r="C41" s="129"/>
      <c r="D41" s="132"/>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row>
    <row r="42" spans="1:34" x14ac:dyDescent="0.25">
      <c r="A42" s="115"/>
      <c r="B42" s="103"/>
      <c r="C42" s="129"/>
      <c r="D42" s="132"/>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row>
    <row r="43" spans="1:34" x14ac:dyDescent="0.25">
      <c r="A43" s="115"/>
      <c r="B43" s="103"/>
      <c r="C43" s="129"/>
      <c r="D43" s="132"/>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row>
    <row r="44" spans="1:34" x14ac:dyDescent="0.25">
      <c r="A44" s="115"/>
      <c r="B44" s="103"/>
      <c r="C44" s="129"/>
      <c r="D44" s="132"/>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row>
    <row r="45" spans="1:34" x14ac:dyDescent="0.25">
      <c r="A45" s="115"/>
      <c r="B45" s="103"/>
      <c r="C45" s="129"/>
      <c r="D45" s="132"/>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row>
    <row r="46" spans="1:34" x14ac:dyDescent="0.25">
      <c r="A46" s="115"/>
      <c r="B46" s="103"/>
      <c r="C46" s="129"/>
      <c r="D46" s="132"/>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row>
    <row r="47" spans="1:34" x14ac:dyDescent="0.25">
      <c r="A47" s="115"/>
      <c r="B47" s="103"/>
      <c r="C47" s="129"/>
      <c r="D47" s="132"/>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row>
    <row r="48" spans="1:34" x14ac:dyDescent="0.25">
      <c r="A48" s="115"/>
      <c r="B48" s="103"/>
      <c r="C48" s="129"/>
      <c r="D48" s="132"/>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row>
    <row r="49" spans="1:34" x14ac:dyDescent="0.25">
      <c r="A49" s="115"/>
      <c r="B49" s="103"/>
      <c r="C49" s="129"/>
      <c r="D49" s="132"/>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row>
    <row r="50" spans="1:34" x14ac:dyDescent="0.25">
      <c r="A50" s="115"/>
      <c r="B50" s="103"/>
      <c r="C50" s="129"/>
      <c r="D50" s="132"/>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row>
    <row r="51" spans="1:34" x14ac:dyDescent="0.25">
      <c r="A51" s="115"/>
      <c r="B51" s="103"/>
      <c r="C51" s="129"/>
      <c r="D51" s="132"/>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row>
    <row r="52" spans="1:34" x14ac:dyDescent="0.25">
      <c r="A52" s="115"/>
      <c r="B52" s="103"/>
      <c r="C52" s="129"/>
      <c r="D52" s="132"/>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row>
    <row r="53" spans="1:34" x14ac:dyDescent="0.25">
      <c r="A53" s="115"/>
      <c r="B53" s="103"/>
      <c r="C53" s="129"/>
      <c r="D53" s="132"/>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row>
    <row r="54" spans="1:34" x14ac:dyDescent="0.25">
      <c r="A54" s="115"/>
      <c r="B54" s="103"/>
      <c r="C54" s="129"/>
      <c r="D54" s="132"/>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row>
    <row r="55" spans="1:34" x14ac:dyDescent="0.25">
      <c r="A55" s="115"/>
      <c r="B55" s="103"/>
      <c r="C55" s="129"/>
      <c r="D55" s="132"/>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row>
    <row r="56" spans="1:34" x14ac:dyDescent="0.25">
      <c r="A56" s="115"/>
      <c r="B56" s="103"/>
      <c r="C56" s="129"/>
      <c r="D56" s="132"/>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row>
    <row r="57" spans="1:34" x14ac:dyDescent="0.25">
      <c r="A57" s="115"/>
      <c r="B57" s="103"/>
      <c r="C57" s="129"/>
      <c r="D57" s="132"/>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row>
    <row r="58" spans="1:34" x14ac:dyDescent="0.25">
      <c r="A58" s="115"/>
      <c r="B58" s="103"/>
      <c r="C58" s="129"/>
      <c r="D58" s="132"/>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row>
    <row r="59" spans="1:34" x14ac:dyDescent="0.25">
      <c r="A59" s="115"/>
      <c r="B59" s="103"/>
      <c r="C59" s="129"/>
      <c r="D59" s="132"/>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row>
    <row r="60" spans="1:34" x14ac:dyDescent="0.25">
      <c r="A60" s="115"/>
      <c r="B60" s="103"/>
      <c r="C60" s="129"/>
      <c r="D60" s="132"/>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row>
    <row r="61" spans="1:34" x14ac:dyDescent="0.25">
      <c r="A61" s="115"/>
      <c r="B61" s="103"/>
      <c r="C61" s="129"/>
      <c r="D61" s="132"/>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row>
    <row r="62" spans="1:34" x14ac:dyDescent="0.25">
      <c r="A62" s="115"/>
      <c r="B62" s="103"/>
      <c r="C62" s="129"/>
      <c r="D62" s="132"/>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row>
    <row r="63" spans="1:34" x14ac:dyDescent="0.25">
      <c r="A63" s="115"/>
      <c r="Q63" s="103"/>
      <c r="R63" s="103"/>
      <c r="S63" s="103"/>
      <c r="T63" s="103"/>
      <c r="U63" s="103"/>
      <c r="V63" s="103"/>
      <c r="W63" s="103"/>
      <c r="X63" s="103"/>
      <c r="Y63" s="103"/>
      <c r="Z63" s="103"/>
      <c r="AA63" s="103"/>
      <c r="AB63" s="103"/>
      <c r="AC63" s="103"/>
      <c r="AD63" s="103"/>
      <c r="AE63" s="103"/>
      <c r="AF63" s="103"/>
      <c r="AG63" s="103"/>
      <c r="AH63" s="103"/>
    </row>
    <row r="64" spans="1:34" x14ac:dyDescent="0.25">
      <c r="AH64" s="103"/>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9"/>
  <sheetViews>
    <sheetView zoomScaleNormal="100" workbookViewId="0">
      <selection activeCell="G10" sqref="G10"/>
    </sheetView>
  </sheetViews>
  <sheetFormatPr baseColWidth="10" defaultColWidth="11" defaultRowHeight="12" x14ac:dyDescent="0.2"/>
  <cols>
    <col min="1" max="1" width="15.6640625" style="3" customWidth="1"/>
    <col min="2" max="2" width="9.1640625" style="3" customWidth="1"/>
    <col min="3" max="3" width="85.5" style="8" customWidth="1"/>
    <col min="4" max="4" width="21" style="3" customWidth="1"/>
    <col min="5" max="6" width="25.33203125" style="3" customWidth="1"/>
    <col min="7" max="7" width="71.1640625" style="3" customWidth="1"/>
    <col min="8" max="16384" width="11" style="3"/>
  </cols>
  <sheetData>
    <row r="1" spans="1:7" ht="44.45" customHeight="1" x14ac:dyDescent="0.2">
      <c r="C1" s="290" t="s">
        <v>154</v>
      </c>
      <c r="D1" s="290"/>
      <c r="E1" s="290"/>
      <c r="F1" s="290"/>
    </row>
    <row r="2" spans="1:7" x14ac:dyDescent="0.2">
      <c r="A2" s="4" t="s">
        <v>30</v>
      </c>
      <c r="B2" s="4"/>
      <c r="C2" s="9"/>
      <c r="E2" s="291" t="s">
        <v>104</v>
      </c>
      <c r="F2" s="5"/>
      <c r="G2" s="5"/>
    </row>
    <row r="3" spans="1:7" x14ac:dyDescent="0.2">
      <c r="A3" s="4" t="s">
        <v>31</v>
      </c>
      <c r="B3" s="4"/>
      <c r="C3" s="9"/>
      <c r="E3" s="292"/>
      <c r="F3" s="5"/>
      <c r="G3" s="5"/>
    </row>
    <row r="4" spans="1:7" ht="12.6" customHeight="1" x14ac:dyDescent="0.2">
      <c r="A4" s="6"/>
      <c r="B4" s="6"/>
      <c r="C4" s="10" t="s">
        <v>32</v>
      </c>
      <c r="D4" s="11"/>
      <c r="E4" s="11"/>
      <c r="F4" s="11"/>
      <c r="G4" s="7"/>
    </row>
    <row r="5" spans="1:7" ht="66.95" customHeight="1" x14ac:dyDescent="0.2">
      <c r="A5" s="51" t="s">
        <v>26</v>
      </c>
      <c r="B5" s="52" t="s">
        <v>155</v>
      </c>
      <c r="C5" s="53" t="s">
        <v>33</v>
      </c>
      <c r="D5" s="54" t="s">
        <v>101</v>
      </c>
      <c r="E5" s="55" t="s">
        <v>34</v>
      </c>
      <c r="F5" s="54" t="s">
        <v>35</v>
      </c>
      <c r="G5" s="56" t="s">
        <v>36</v>
      </c>
    </row>
    <row r="6" spans="1:7" ht="12" customHeight="1" x14ac:dyDescent="0.2">
      <c r="A6" s="296" t="s">
        <v>37</v>
      </c>
      <c r="B6" s="22" t="s">
        <v>38</v>
      </c>
      <c r="C6" s="23" t="s">
        <v>39</v>
      </c>
      <c r="D6" s="50"/>
      <c r="E6" s="40"/>
      <c r="F6" s="41" t="s">
        <v>40</v>
      </c>
      <c r="G6" s="42"/>
    </row>
    <row r="7" spans="1:7" ht="12" customHeight="1" x14ac:dyDescent="0.2">
      <c r="A7" s="297"/>
      <c r="B7" s="12" t="s">
        <v>38</v>
      </c>
      <c r="C7" s="13" t="s">
        <v>41</v>
      </c>
      <c r="D7" s="14"/>
      <c r="E7" s="15"/>
      <c r="F7" s="16" t="s">
        <v>42</v>
      </c>
      <c r="G7" s="48"/>
    </row>
    <row r="8" spans="1:7" ht="12" customHeight="1" x14ac:dyDescent="0.2">
      <c r="A8" s="297"/>
      <c r="B8" s="12" t="s">
        <v>38</v>
      </c>
      <c r="C8" s="13" t="s">
        <v>43</v>
      </c>
      <c r="D8" s="17"/>
      <c r="E8" s="15"/>
      <c r="F8" s="16" t="s">
        <v>44</v>
      </c>
      <c r="G8" s="48"/>
    </row>
    <row r="9" spans="1:7" ht="12" customHeight="1" x14ac:dyDescent="0.2">
      <c r="A9" s="297"/>
      <c r="B9" s="12" t="s">
        <v>38</v>
      </c>
      <c r="C9" s="13" t="s">
        <v>45</v>
      </c>
      <c r="D9" s="17"/>
      <c r="E9" s="15"/>
      <c r="F9" s="16" t="s">
        <v>46</v>
      </c>
      <c r="G9" s="48"/>
    </row>
    <row r="10" spans="1:7" ht="12" customHeight="1" x14ac:dyDescent="0.2">
      <c r="A10" s="297"/>
      <c r="B10" s="12" t="s">
        <v>38</v>
      </c>
      <c r="C10" s="13" t="s">
        <v>47</v>
      </c>
      <c r="D10" s="17"/>
      <c r="E10" s="15"/>
      <c r="F10" s="16" t="s">
        <v>44</v>
      </c>
      <c r="G10" s="48"/>
    </row>
    <row r="11" spans="1:7" ht="12" customHeight="1" x14ac:dyDescent="0.2">
      <c r="A11" s="297"/>
      <c r="B11" s="12" t="s">
        <v>38</v>
      </c>
      <c r="C11" s="13" t="s">
        <v>48</v>
      </c>
      <c r="D11" s="17"/>
      <c r="E11" s="15"/>
      <c r="F11" s="16" t="s">
        <v>44</v>
      </c>
      <c r="G11" s="48"/>
    </row>
    <row r="12" spans="1:7" ht="12" customHeight="1" x14ac:dyDescent="0.2">
      <c r="A12" s="297"/>
      <c r="B12" s="12" t="s">
        <v>38</v>
      </c>
      <c r="C12" s="13" t="s">
        <v>49</v>
      </c>
      <c r="D12" s="17"/>
      <c r="E12" s="15"/>
      <c r="F12" s="16" t="s">
        <v>42</v>
      </c>
      <c r="G12" s="48"/>
    </row>
    <row r="13" spans="1:7" ht="12" customHeight="1" x14ac:dyDescent="0.2">
      <c r="A13" s="297"/>
      <c r="B13" s="12" t="s">
        <v>50</v>
      </c>
      <c r="C13" s="13" t="s">
        <v>51</v>
      </c>
      <c r="D13" s="17"/>
      <c r="E13" s="15"/>
      <c r="F13" s="16" t="s">
        <v>46</v>
      </c>
      <c r="G13" s="48"/>
    </row>
    <row r="14" spans="1:7" ht="12.6" customHeight="1" x14ac:dyDescent="0.2">
      <c r="A14" s="298"/>
      <c r="B14" s="43" t="s">
        <v>38</v>
      </c>
      <c r="C14" s="27" t="s">
        <v>52</v>
      </c>
      <c r="D14" s="49"/>
      <c r="E14" s="46"/>
      <c r="F14" s="47" t="s">
        <v>46</v>
      </c>
      <c r="G14" s="31"/>
    </row>
    <row r="15" spans="1:7" x14ac:dyDescent="0.2">
      <c r="A15" s="307" t="s">
        <v>102</v>
      </c>
      <c r="B15" s="22" t="s">
        <v>38</v>
      </c>
      <c r="C15" s="23" t="s">
        <v>82</v>
      </c>
      <c r="D15" s="24"/>
      <c r="E15" s="40"/>
      <c r="F15" s="41" t="s">
        <v>46</v>
      </c>
      <c r="G15" s="42"/>
    </row>
    <row r="16" spans="1:7" x14ac:dyDescent="0.2">
      <c r="A16" s="308"/>
      <c r="B16" s="12" t="s">
        <v>38</v>
      </c>
      <c r="C16" s="13" t="s">
        <v>83</v>
      </c>
      <c r="D16" s="17"/>
      <c r="E16" s="15"/>
      <c r="F16" s="16" t="s">
        <v>46</v>
      </c>
      <c r="G16" s="48"/>
    </row>
    <row r="17" spans="1:7" x14ac:dyDescent="0.2">
      <c r="A17" s="308"/>
      <c r="B17" s="12" t="s">
        <v>38</v>
      </c>
      <c r="C17" s="13" t="s">
        <v>84</v>
      </c>
      <c r="D17" s="17"/>
      <c r="E17" s="15"/>
      <c r="F17" s="16" t="s">
        <v>46</v>
      </c>
      <c r="G17" s="48"/>
    </row>
    <row r="18" spans="1:7" x14ac:dyDescent="0.2">
      <c r="A18" s="308"/>
      <c r="B18" s="12" t="s">
        <v>38</v>
      </c>
      <c r="C18" s="13" t="s">
        <v>85</v>
      </c>
      <c r="D18" s="17"/>
      <c r="E18" s="15"/>
      <c r="F18" s="16" t="s">
        <v>86</v>
      </c>
      <c r="G18" s="48"/>
    </row>
    <row r="19" spans="1:7" x14ac:dyDescent="0.2">
      <c r="A19" s="308"/>
      <c r="B19" s="12" t="s">
        <v>38</v>
      </c>
      <c r="C19" s="13" t="s">
        <v>87</v>
      </c>
      <c r="D19" s="17"/>
      <c r="E19" s="15"/>
      <c r="F19" s="16" t="s">
        <v>88</v>
      </c>
      <c r="G19" s="48"/>
    </row>
    <row r="20" spans="1:7" x14ac:dyDescent="0.2">
      <c r="A20" s="308"/>
      <c r="B20" s="12" t="s">
        <v>50</v>
      </c>
      <c r="C20" s="13" t="s">
        <v>89</v>
      </c>
      <c r="D20" s="17"/>
      <c r="E20" s="15"/>
      <c r="F20" s="16" t="s">
        <v>88</v>
      </c>
      <c r="G20" s="48"/>
    </row>
    <row r="21" spans="1:7" x14ac:dyDescent="0.2">
      <c r="A21" s="308"/>
      <c r="B21" s="12" t="s">
        <v>50</v>
      </c>
      <c r="C21" s="13" t="s">
        <v>90</v>
      </c>
      <c r="D21" s="17"/>
      <c r="E21" s="15"/>
      <c r="F21" s="16" t="s">
        <v>46</v>
      </c>
      <c r="G21" s="48"/>
    </row>
    <row r="22" spans="1:7" x14ac:dyDescent="0.2">
      <c r="A22" s="308"/>
      <c r="B22" s="12" t="s">
        <v>38</v>
      </c>
      <c r="C22" s="13" t="s">
        <v>91</v>
      </c>
      <c r="D22" s="17"/>
      <c r="E22" s="15"/>
      <c r="F22" s="16" t="s">
        <v>46</v>
      </c>
      <c r="G22" s="48"/>
    </row>
    <row r="23" spans="1:7" x14ac:dyDescent="0.2">
      <c r="A23" s="308"/>
      <c r="B23" s="12" t="s">
        <v>50</v>
      </c>
      <c r="C23" s="13" t="s">
        <v>92</v>
      </c>
      <c r="D23" s="17"/>
      <c r="E23" s="15"/>
      <c r="F23" s="16" t="s">
        <v>46</v>
      </c>
      <c r="G23" s="48"/>
    </row>
    <row r="24" spans="1:7" x14ac:dyDescent="0.2">
      <c r="A24" s="309"/>
      <c r="B24" s="43" t="s">
        <v>50</v>
      </c>
      <c r="C24" s="27" t="s">
        <v>93</v>
      </c>
      <c r="D24" s="49"/>
      <c r="E24" s="46"/>
      <c r="F24" s="47" t="s">
        <v>94</v>
      </c>
      <c r="G24" s="31"/>
    </row>
    <row r="25" spans="1:7" ht="12" customHeight="1" x14ac:dyDescent="0.2">
      <c r="A25" s="302" t="s">
        <v>100</v>
      </c>
      <c r="B25" s="22" t="s">
        <v>50</v>
      </c>
      <c r="C25" s="23" t="s">
        <v>60</v>
      </c>
      <c r="D25" s="24"/>
      <c r="E25" s="40"/>
      <c r="F25" s="41" t="s">
        <v>61</v>
      </c>
      <c r="G25" s="42"/>
    </row>
    <row r="26" spans="1:7" ht="12" customHeight="1" x14ac:dyDescent="0.2">
      <c r="A26" s="303"/>
      <c r="B26" s="12" t="s">
        <v>38</v>
      </c>
      <c r="C26" s="13" t="s">
        <v>62</v>
      </c>
      <c r="D26" s="17"/>
      <c r="E26" s="15"/>
      <c r="F26" s="16" t="s">
        <v>46</v>
      </c>
      <c r="G26" s="48"/>
    </row>
    <row r="27" spans="1:7" ht="12" customHeight="1" x14ac:dyDescent="0.2">
      <c r="A27" s="303"/>
      <c r="B27" s="12" t="s">
        <v>50</v>
      </c>
      <c r="C27" s="13" t="s">
        <v>63</v>
      </c>
      <c r="D27" s="17"/>
      <c r="E27" s="15"/>
      <c r="F27" s="16" t="s">
        <v>64</v>
      </c>
      <c r="G27" s="48"/>
    </row>
    <row r="28" spans="1:7" ht="12" customHeight="1" x14ac:dyDescent="0.2">
      <c r="A28" s="303"/>
      <c r="B28" s="12" t="s">
        <v>38</v>
      </c>
      <c r="C28" s="13" t="s">
        <v>65</v>
      </c>
      <c r="D28" s="17"/>
      <c r="E28" s="15"/>
      <c r="F28" s="16" t="s">
        <v>66</v>
      </c>
      <c r="G28" s="48"/>
    </row>
    <row r="29" spans="1:7" ht="12" customHeight="1" x14ac:dyDescent="0.2">
      <c r="A29" s="303"/>
      <c r="B29" s="12" t="s">
        <v>38</v>
      </c>
      <c r="C29" s="13" t="s">
        <v>67</v>
      </c>
      <c r="D29" s="17"/>
      <c r="E29" s="15"/>
      <c r="F29" s="16" t="s">
        <v>68</v>
      </c>
      <c r="G29" s="48"/>
    </row>
    <row r="30" spans="1:7" ht="12" customHeight="1" x14ac:dyDescent="0.2">
      <c r="A30" s="303"/>
      <c r="B30" s="12" t="s">
        <v>38</v>
      </c>
      <c r="C30" s="13" t="s">
        <v>69</v>
      </c>
      <c r="D30" s="17"/>
      <c r="E30" s="15"/>
      <c r="F30" s="16" t="s">
        <v>66</v>
      </c>
      <c r="G30" s="48"/>
    </row>
    <row r="31" spans="1:7" ht="12" customHeight="1" x14ac:dyDescent="0.2">
      <c r="A31" s="303"/>
      <c r="B31" s="12" t="s">
        <v>38</v>
      </c>
      <c r="C31" s="13" t="s">
        <v>70</v>
      </c>
      <c r="D31" s="17"/>
      <c r="E31" s="15"/>
      <c r="F31" s="16" t="s">
        <v>66</v>
      </c>
      <c r="G31" s="48"/>
    </row>
    <row r="32" spans="1:7" ht="12" customHeight="1" x14ac:dyDescent="0.2">
      <c r="A32" s="303"/>
      <c r="B32" s="12" t="s">
        <v>50</v>
      </c>
      <c r="C32" s="13" t="s">
        <v>71</v>
      </c>
      <c r="D32" s="17"/>
      <c r="E32" s="15"/>
      <c r="F32" s="16" t="s">
        <v>46</v>
      </c>
      <c r="G32" s="48"/>
    </row>
    <row r="33" spans="1:7" ht="12" customHeight="1" x14ac:dyDescent="0.2">
      <c r="A33" s="303"/>
      <c r="B33" s="12" t="s">
        <v>38</v>
      </c>
      <c r="C33" s="18" t="s">
        <v>72</v>
      </c>
      <c r="D33" s="19"/>
      <c r="E33" s="15"/>
      <c r="F33" s="16" t="s">
        <v>46</v>
      </c>
      <c r="G33" s="48"/>
    </row>
    <row r="34" spans="1:7" ht="12" customHeight="1" x14ac:dyDescent="0.2">
      <c r="A34" s="303"/>
      <c r="B34" s="12" t="s">
        <v>38</v>
      </c>
      <c r="C34" s="18" t="s">
        <v>73</v>
      </c>
      <c r="D34" s="19"/>
      <c r="E34" s="15"/>
      <c r="F34" s="16" t="s">
        <v>46</v>
      </c>
      <c r="G34" s="48"/>
    </row>
    <row r="35" spans="1:7" ht="12" customHeight="1" x14ac:dyDescent="0.2">
      <c r="A35" s="303"/>
      <c r="B35" s="12" t="s">
        <v>50</v>
      </c>
      <c r="C35" s="18" t="s">
        <v>74</v>
      </c>
      <c r="D35" s="19"/>
      <c r="E35" s="15"/>
      <c r="F35" s="16" t="s">
        <v>46</v>
      </c>
      <c r="G35" s="48"/>
    </row>
    <row r="36" spans="1:7" ht="12" customHeight="1" x14ac:dyDescent="0.2">
      <c r="A36" s="303"/>
      <c r="B36" s="12" t="s">
        <v>50</v>
      </c>
      <c r="C36" s="18" t="s">
        <v>75</v>
      </c>
      <c r="D36" s="19"/>
      <c r="E36" s="15"/>
      <c r="F36" s="16" t="s">
        <v>76</v>
      </c>
      <c r="G36" s="48"/>
    </row>
    <row r="37" spans="1:7" ht="12" customHeight="1" x14ac:dyDescent="0.2">
      <c r="A37" s="303"/>
      <c r="B37" s="12" t="s">
        <v>50</v>
      </c>
      <c r="C37" s="18" t="s">
        <v>77</v>
      </c>
      <c r="D37" s="19"/>
      <c r="E37" s="15"/>
      <c r="F37" s="16" t="s">
        <v>46</v>
      </c>
      <c r="G37" s="48"/>
    </row>
    <row r="38" spans="1:7" ht="12.6" customHeight="1" x14ac:dyDescent="0.2">
      <c r="A38" s="304"/>
      <c r="B38" s="43" t="s">
        <v>38</v>
      </c>
      <c r="C38" s="44" t="s">
        <v>78</v>
      </c>
      <c r="D38" s="45"/>
      <c r="E38" s="46"/>
      <c r="F38" s="47" t="s">
        <v>79</v>
      </c>
      <c r="G38" s="31"/>
    </row>
    <row r="39" spans="1:7" ht="12" customHeight="1" x14ac:dyDescent="0.2">
      <c r="A39" s="299" t="s">
        <v>99</v>
      </c>
      <c r="B39" s="22" t="s">
        <v>38</v>
      </c>
      <c r="C39" s="23" t="s">
        <v>53</v>
      </c>
      <c r="D39" s="24"/>
      <c r="E39" s="40"/>
      <c r="F39" s="41" t="s">
        <v>46</v>
      </c>
      <c r="G39" s="42"/>
    </row>
    <row r="40" spans="1:7" ht="12" customHeight="1" x14ac:dyDescent="0.2">
      <c r="A40" s="300"/>
      <c r="B40" s="12" t="s">
        <v>38</v>
      </c>
      <c r="C40" s="13" t="s">
        <v>54</v>
      </c>
      <c r="D40" s="17"/>
      <c r="E40" s="15"/>
      <c r="F40" s="16" t="s">
        <v>46</v>
      </c>
      <c r="G40" s="48"/>
    </row>
    <row r="41" spans="1:7" ht="12" customHeight="1" x14ac:dyDescent="0.2">
      <c r="A41" s="300"/>
      <c r="B41" s="12" t="s">
        <v>38</v>
      </c>
      <c r="C41" s="13" t="s">
        <v>55</v>
      </c>
      <c r="D41" s="17"/>
      <c r="E41" s="15"/>
      <c r="F41" s="16" t="s">
        <v>56</v>
      </c>
      <c r="G41" s="48"/>
    </row>
    <row r="42" spans="1:7" ht="12" customHeight="1" x14ac:dyDescent="0.2">
      <c r="A42" s="300"/>
      <c r="B42" s="12" t="s">
        <v>38</v>
      </c>
      <c r="C42" s="13" t="s">
        <v>57</v>
      </c>
      <c r="D42" s="17"/>
      <c r="E42" s="15"/>
      <c r="F42" s="16" t="s">
        <v>46</v>
      </c>
      <c r="G42" s="48"/>
    </row>
    <row r="43" spans="1:7" ht="24" x14ac:dyDescent="0.2">
      <c r="A43" s="300"/>
      <c r="B43" s="12" t="s">
        <v>50</v>
      </c>
      <c r="C43" s="13" t="s">
        <v>58</v>
      </c>
      <c r="D43" s="17"/>
      <c r="E43" s="15"/>
      <c r="F43" s="16"/>
      <c r="G43" s="48"/>
    </row>
    <row r="44" spans="1:7" ht="12.6" customHeight="1" x14ac:dyDescent="0.2">
      <c r="A44" s="301"/>
      <c r="B44" s="43" t="s">
        <v>38</v>
      </c>
      <c r="C44" s="27" t="s">
        <v>59</v>
      </c>
      <c r="D44" s="49"/>
      <c r="E44" s="46"/>
      <c r="F44" s="47" t="s">
        <v>42</v>
      </c>
      <c r="G44" s="31"/>
    </row>
    <row r="45" spans="1:7" ht="39.6" customHeight="1" x14ac:dyDescent="0.2">
      <c r="A45" s="305" t="s">
        <v>152</v>
      </c>
      <c r="B45" s="22" t="s">
        <v>38</v>
      </c>
      <c r="C45" s="38" t="s">
        <v>80</v>
      </c>
      <c r="D45" s="39"/>
      <c r="E45" s="40"/>
      <c r="F45" s="41" t="s">
        <v>46</v>
      </c>
      <c r="G45" s="42"/>
    </row>
    <row r="46" spans="1:7" ht="39.6" customHeight="1" x14ac:dyDescent="0.2">
      <c r="A46" s="306"/>
      <c r="B46" s="43" t="s">
        <v>50</v>
      </c>
      <c r="C46" s="44" t="s">
        <v>81</v>
      </c>
      <c r="D46" s="45"/>
      <c r="E46" s="46"/>
      <c r="F46" s="47" t="s">
        <v>46</v>
      </c>
      <c r="G46" s="31"/>
    </row>
    <row r="47" spans="1:7" ht="23.1" customHeight="1" x14ac:dyDescent="0.2">
      <c r="A47" s="293" t="s">
        <v>103</v>
      </c>
      <c r="B47" s="32" t="s">
        <v>50</v>
      </c>
      <c r="C47" s="33" t="s">
        <v>95</v>
      </c>
      <c r="D47" s="34"/>
      <c r="E47" s="35"/>
      <c r="F47" s="36" t="s">
        <v>96</v>
      </c>
      <c r="G47" s="37"/>
    </row>
    <row r="48" spans="1:7" ht="23.1" customHeight="1" x14ac:dyDescent="0.2">
      <c r="A48" s="294"/>
      <c r="B48" s="12" t="s">
        <v>50</v>
      </c>
      <c r="C48" s="13" t="s">
        <v>97</v>
      </c>
      <c r="D48" s="17"/>
      <c r="E48" s="20"/>
      <c r="F48" s="21" t="s">
        <v>44</v>
      </c>
      <c r="G48" s="25"/>
    </row>
    <row r="49" spans="1:7" ht="23.1" customHeight="1" x14ac:dyDescent="0.2">
      <c r="A49" s="295"/>
      <c r="B49" s="26" t="s">
        <v>50</v>
      </c>
      <c r="C49" s="27" t="s">
        <v>98</v>
      </c>
      <c r="D49" s="28"/>
      <c r="E49" s="29"/>
      <c r="F49" s="30" t="s">
        <v>96</v>
      </c>
      <c r="G49" s="31"/>
    </row>
  </sheetData>
  <mergeCells count="8">
    <mergeCell ref="C1:F1"/>
    <mergeCell ref="E2:E3"/>
    <mergeCell ref="A47:A49"/>
    <mergeCell ref="A6:A14"/>
    <mergeCell ref="A39:A44"/>
    <mergeCell ref="A25:A38"/>
    <mergeCell ref="A45:A46"/>
    <mergeCell ref="A15:A24"/>
  </mergeCell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9"/>
  <sheetViews>
    <sheetView workbookViewId="0">
      <selection activeCell="B18" sqref="B18"/>
    </sheetView>
  </sheetViews>
  <sheetFormatPr baseColWidth="10" defaultRowHeight="12" x14ac:dyDescent="0.2"/>
  <cols>
    <col min="1" max="1" width="21.5" bestFit="1" customWidth="1"/>
    <col min="2" max="3" width="67" style="3" customWidth="1"/>
    <col min="4" max="4" width="32.1640625" style="3" customWidth="1"/>
    <col min="5" max="5" width="36.83203125" style="3" customWidth="1"/>
    <col min="6" max="6" width="23.6640625" style="3" customWidth="1"/>
    <col min="7" max="7" width="34.6640625" style="3" customWidth="1"/>
    <col min="8" max="8" width="35" style="3" bestFit="1" customWidth="1"/>
    <col min="9" max="9" width="32.33203125" style="3" customWidth="1"/>
    <col min="10" max="10" width="42.33203125" style="3" customWidth="1"/>
  </cols>
  <sheetData>
    <row r="1" spans="1:10" ht="29.1" customHeight="1" x14ac:dyDescent="0.2">
      <c r="A1" s="58" t="s">
        <v>107</v>
      </c>
      <c r="B1" s="310" t="s">
        <v>114</v>
      </c>
      <c r="C1" s="310"/>
      <c r="D1" s="310"/>
      <c r="E1" s="310"/>
      <c r="F1" s="310"/>
      <c r="G1" s="310"/>
      <c r="H1" s="310"/>
      <c r="I1" s="310"/>
      <c r="J1" s="310"/>
    </row>
    <row r="2" spans="1:10" ht="24" x14ac:dyDescent="0.2">
      <c r="A2" s="58"/>
      <c r="B2" s="59" t="s">
        <v>108</v>
      </c>
      <c r="C2" s="59" t="s">
        <v>109</v>
      </c>
      <c r="D2" s="59" t="s">
        <v>110</v>
      </c>
      <c r="E2" s="59" t="s">
        <v>111</v>
      </c>
      <c r="F2" s="59" t="s">
        <v>112</v>
      </c>
      <c r="G2" s="59" t="s">
        <v>113</v>
      </c>
      <c r="H2" s="59" t="s">
        <v>36</v>
      </c>
      <c r="I2" s="59" t="s">
        <v>116</v>
      </c>
      <c r="J2" s="59" t="s">
        <v>115</v>
      </c>
    </row>
    <row r="3" spans="1:10" s="60" customFormat="1" ht="29.1" customHeight="1" x14ac:dyDescent="0.2">
      <c r="A3" s="1"/>
      <c r="B3" s="1"/>
      <c r="C3" s="1"/>
      <c r="D3" s="1"/>
      <c r="E3" s="1"/>
      <c r="F3" s="1"/>
      <c r="G3" s="1"/>
      <c r="H3" s="1"/>
      <c r="I3" s="1"/>
      <c r="J3" s="1"/>
    </row>
    <row r="4" spans="1:10" x14ac:dyDescent="0.2">
      <c r="A4" s="1"/>
      <c r="B4" s="1"/>
      <c r="C4" s="1"/>
      <c r="D4" s="1"/>
      <c r="E4" s="1"/>
      <c r="F4" s="1"/>
      <c r="G4" s="1"/>
      <c r="H4" s="1"/>
      <c r="I4" s="1"/>
      <c r="J4" s="1"/>
    </row>
    <row r="5" spans="1:10" x14ac:dyDescent="0.2">
      <c r="A5" s="1"/>
      <c r="B5" s="1"/>
      <c r="C5" s="1"/>
      <c r="D5" s="1"/>
      <c r="E5" s="1"/>
      <c r="F5" s="1"/>
      <c r="G5" s="1"/>
      <c r="H5" s="1"/>
      <c r="I5" s="1"/>
      <c r="J5" s="1"/>
    </row>
    <row r="6" spans="1:10" x14ac:dyDescent="0.2">
      <c r="A6" s="1"/>
      <c r="B6" s="1"/>
      <c r="C6" s="1"/>
      <c r="D6" s="1"/>
      <c r="E6" s="1"/>
      <c r="F6" s="1"/>
      <c r="G6" s="1"/>
      <c r="H6" s="1"/>
      <c r="I6" s="1"/>
      <c r="J6" s="1"/>
    </row>
    <row r="7" spans="1:10" x14ac:dyDescent="0.2">
      <c r="A7" s="1"/>
      <c r="B7" s="1"/>
      <c r="C7" s="1"/>
      <c r="D7" s="1"/>
      <c r="E7" s="1"/>
      <c r="F7" s="1"/>
      <c r="G7" s="1"/>
      <c r="H7" s="1"/>
      <c r="I7" s="1"/>
      <c r="J7" s="1"/>
    </row>
    <row r="8" spans="1:10" x14ac:dyDescent="0.2">
      <c r="A8" s="1"/>
      <c r="B8" s="1"/>
      <c r="C8" s="1"/>
      <c r="D8" s="1"/>
      <c r="E8" s="1"/>
      <c r="F8" s="1"/>
      <c r="G8" s="1"/>
      <c r="H8" s="1"/>
      <c r="I8" s="1"/>
      <c r="J8" s="1"/>
    </row>
    <row r="9" spans="1:10" x14ac:dyDescent="0.2">
      <c r="A9" s="1"/>
      <c r="B9" s="1"/>
      <c r="C9" s="1"/>
      <c r="D9" s="1"/>
      <c r="E9" s="1"/>
      <c r="F9" s="1"/>
      <c r="G9" s="1"/>
      <c r="H9" s="1"/>
      <c r="I9" s="1"/>
      <c r="J9" s="1"/>
    </row>
    <row r="10" spans="1:10" x14ac:dyDescent="0.2">
      <c r="A10" s="1"/>
      <c r="B10" s="1"/>
      <c r="C10" s="1"/>
      <c r="D10" s="1"/>
      <c r="E10" s="1"/>
      <c r="F10" s="1"/>
      <c r="G10" s="1"/>
      <c r="H10" s="1"/>
      <c r="I10" s="1"/>
      <c r="J10" s="1"/>
    </row>
    <row r="11" spans="1:10" x14ac:dyDescent="0.2">
      <c r="A11" s="1"/>
      <c r="B11" s="1"/>
      <c r="C11" s="1"/>
      <c r="D11" s="1"/>
      <c r="E11" s="1"/>
      <c r="F11" s="1"/>
      <c r="G11" s="1"/>
      <c r="H11" s="1"/>
      <c r="I11" s="1"/>
      <c r="J11" s="1"/>
    </row>
    <row r="12" spans="1:10" x14ac:dyDescent="0.2">
      <c r="A12" s="1"/>
      <c r="B12" s="1"/>
      <c r="C12" s="1"/>
      <c r="D12" s="1"/>
      <c r="E12" s="1"/>
      <c r="F12" s="1"/>
      <c r="G12" s="1"/>
      <c r="H12" s="1"/>
      <c r="I12" s="1"/>
      <c r="J12" s="1"/>
    </row>
    <row r="13" spans="1:10" x14ac:dyDescent="0.2">
      <c r="A13" s="1"/>
      <c r="B13" s="1"/>
      <c r="C13" s="1"/>
      <c r="D13" s="1"/>
      <c r="E13" s="1"/>
      <c r="F13" s="1"/>
      <c r="G13" s="1"/>
      <c r="H13" s="1"/>
      <c r="I13" s="1"/>
      <c r="J13" s="1"/>
    </row>
    <row r="14" spans="1:10" x14ac:dyDescent="0.2">
      <c r="A14" s="1"/>
      <c r="B14" s="1"/>
      <c r="C14" s="1"/>
      <c r="D14" s="1"/>
      <c r="E14" s="1"/>
      <c r="F14" s="1"/>
      <c r="G14" s="1"/>
      <c r="H14" s="1"/>
      <c r="I14" s="1"/>
      <c r="J14" s="1"/>
    </row>
    <row r="15" spans="1:10" x14ac:dyDescent="0.2">
      <c r="A15" s="1"/>
      <c r="B15" s="1"/>
      <c r="C15" s="1"/>
      <c r="D15" s="1"/>
      <c r="E15" s="1"/>
      <c r="F15" s="1"/>
      <c r="G15" s="1"/>
      <c r="H15" s="1"/>
      <c r="I15" s="1"/>
      <c r="J15" s="1"/>
    </row>
    <row r="16" spans="1:10" x14ac:dyDescent="0.2">
      <c r="A16" s="1"/>
      <c r="B16" s="1"/>
      <c r="C16" s="1"/>
      <c r="D16" s="1"/>
      <c r="E16" s="1"/>
      <c r="F16" s="1"/>
      <c r="G16" s="1"/>
      <c r="H16" s="1"/>
      <c r="I16" s="1"/>
      <c r="J16" s="1"/>
    </row>
    <row r="17" spans="1:10" x14ac:dyDescent="0.2">
      <c r="A17" s="1"/>
      <c r="B17" s="1"/>
      <c r="C17" s="1"/>
      <c r="D17" s="1"/>
      <c r="E17" s="1"/>
      <c r="F17" s="1"/>
      <c r="G17" s="1"/>
      <c r="H17" s="1"/>
      <c r="I17" s="1"/>
      <c r="J17" s="1"/>
    </row>
    <row r="18" spans="1:10" x14ac:dyDescent="0.2">
      <c r="A18" s="1"/>
      <c r="B18" s="1"/>
      <c r="C18" s="1"/>
      <c r="D18" s="1"/>
      <c r="E18" s="1"/>
      <c r="F18" s="1"/>
      <c r="G18" s="1"/>
      <c r="H18" s="1"/>
      <c r="I18" s="1"/>
      <c r="J18" s="1"/>
    </row>
    <row r="19" spans="1:10" x14ac:dyDescent="0.2">
      <c r="A19" s="1"/>
      <c r="B19" s="1"/>
      <c r="C19" s="1"/>
      <c r="D19" s="1"/>
      <c r="E19" s="1"/>
      <c r="F19" s="1"/>
      <c r="G19" s="1"/>
      <c r="H19" s="1"/>
      <c r="I19" s="1"/>
      <c r="J19" s="1"/>
    </row>
  </sheetData>
  <mergeCells count="1">
    <mergeCell ref="B1:J1"/>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22"/>
  <sheetViews>
    <sheetView view="pageBreakPreview" topLeftCell="B1" zoomScale="80" zoomScaleNormal="70" zoomScaleSheetLayoutView="80" workbookViewId="0">
      <selection activeCell="J24" sqref="J24"/>
    </sheetView>
  </sheetViews>
  <sheetFormatPr baseColWidth="10" defaultColWidth="12.6640625" defaultRowHeight="15" x14ac:dyDescent="0.2"/>
  <cols>
    <col min="1" max="1" width="8.1640625" style="63" customWidth="1"/>
    <col min="2" max="7" width="9.6640625" style="63" customWidth="1"/>
    <col min="8" max="8" width="16.33203125" style="64" customWidth="1"/>
    <col min="9" max="9" width="14.1640625" style="63" customWidth="1"/>
    <col min="10" max="10" width="133.83203125" style="66" customWidth="1"/>
    <col min="11" max="11" width="16.83203125" style="63" customWidth="1"/>
    <col min="12" max="12" width="24.5" style="63" customWidth="1"/>
    <col min="13" max="13" width="8.1640625" style="63" customWidth="1"/>
    <col min="14" max="15" width="8" style="63" customWidth="1"/>
    <col min="16" max="16" width="27.1640625" style="63" customWidth="1"/>
    <col min="17" max="17" width="27.6640625" style="63" customWidth="1"/>
    <col min="18" max="29" width="4.5" style="63" customWidth="1"/>
    <col min="30" max="16384" width="12.6640625" style="63"/>
  </cols>
  <sheetData>
    <row r="1" spans="1:29" ht="72" customHeight="1" x14ac:dyDescent="0.2">
      <c r="A1" s="95"/>
      <c r="B1" s="316" t="s">
        <v>149</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row>
    <row r="2" spans="1:29" x14ac:dyDescent="0.2">
      <c r="A2" s="95"/>
      <c r="B2" s="317" t="s">
        <v>148</v>
      </c>
      <c r="C2" s="317"/>
      <c r="D2" s="61"/>
      <c r="E2" s="68"/>
      <c r="F2" s="68"/>
      <c r="G2" s="61"/>
      <c r="H2" s="61"/>
      <c r="I2" s="61"/>
      <c r="J2" s="322" t="s">
        <v>156</v>
      </c>
      <c r="K2" s="61"/>
      <c r="L2" s="62"/>
      <c r="M2" s="62"/>
      <c r="N2" s="62"/>
      <c r="O2" s="62"/>
      <c r="P2" s="62"/>
      <c r="Q2" s="62"/>
      <c r="R2" s="62"/>
      <c r="S2" s="62"/>
      <c r="T2" s="62"/>
      <c r="U2" s="62"/>
      <c r="V2" s="62"/>
      <c r="W2" s="62"/>
      <c r="X2" s="62"/>
      <c r="Y2" s="62"/>
      <c r="Z2" s="62"/>
      <c r="AA2" s="62"/>
      <c r="AB2" s="62"/>
      <c r="AC2" s="62"/>
    </row>
    <row r="3" spans="1:29" x14ac:dyDescent="0.2">
      <c r="A3" s="95"/>
      <c r="B3" s="317" t="s">
        <v>147</v>
      </c>
      <c r="C3" s="317"/>
      <c r="D3" s="62"/>
      <c r="E3" s="68"/>
      <c r="F3" s="68"/>
      <c r="G3" s="62"/>
      <c r="H3" s="61"/>
      <c r="I3" s="62"/>
      <c r="J3" s="322"/>
      <c r="K3" s="62"/>
      <c r="L3" s="62"/>
      <c r="M3" s="62"/>
      <c r="N3" s="62"/>
      <c r="O3" s="62"/>
      <c r="P3" s="62"/>
      <c r="Q3" s="62"/>
      <c r="R3" s="62"/>
      <c r="S3" s="62"/>
      <c r="T3" s="62"/>
      <c r="U3" s="62"/>
      <c r="V3" s="62"/>
      <c r="W3" s="62"/>
      <c r="X3" s="62"/>
      <c r="Y3" s="62"/>
      <c r="Z3" s="62"/>
      <c r="AA3" s="62"/>
      <c r="AB3" s="62"/>
      <c r="AC3" s="62"/>
    </row>
    <row r="4" spans="1:29" x14ac:dyDescent="0.2">
      <c r="A4" s="95"/>
      <c r="B4" s="62"/>
      <c r="C4" s="62"/>
      <c r="D4" s="62"/>
      <c r="E4" s="321" t="s">
        <v>153</v>
      </c>
      <c r="F4" s="321"/>
      <c r="G4" s="62"/>
      <c r="H4" s="61"/>
      <c r="I4" s="62"/>
      <c r="J4" s="323"/>
      <c r="K4" s="62"/>
      <c r="L4" s="62"/>
      <c r="M4" s="62"/>
      <c r="N4" s="62"/>
      <c r="O4" s="62"/>
      <c r="P4" s="62"/>
      <c r="Q4" s="62"/>
      <c r="R4" s="62"/>
      <c r="S4" s="62"/>
      <c r="T4" s="62"/>
      <c r="U4" s="62"/>
      <c r="V4" s="62"/>
      <c r="W4" s="62"/>
      <c r="X4" s="62"/>
      <c r="Y4" s="62"/>
      <c r="Z4" s="62"/>
      <c r="AA4" s="62"/>
      <c r="AB4" s="62"/>
      <c r="AC4" s="62"/>
    </row>
    <row r="5" spans="1:29" s="67" customFormat="1" ht="48" customHeight="1" x14ac:dyDescent="0.2">
      <c r="A5" s="96"/>
      <c r="B5" s="318" t="s">
        <v>146</v>
      </c>
      <c r="C5" s="311"/>
      <c r="D5" s="311"/>
      <c r="E5" s="311"/>
      <c r="F5" s="311"/>
      <c r="G5" s="311"/>
      <c r="H5" s="313" t="s">
        <v>145</v>
      </c>
      <c r="I5" s="313" t="s">
        <v>144</v>
      </c>
      <c r="J5" s="313" t="s">
        <v>143</v>
      </c>
      <c r="K5" s="313" t="s">
        <v>142</v>
      </c>
      <c r="L5" s="313" t="s">
        <v>141</v>
      </c>
      <c r="M5" s="319" t="s">
        <v>140</v>
      </c>
      <c r="N5" s="311" t="s">
        <v>139</v>
      </c>
      <c r="O5" s="311"/>
      <c r="P5" s="311" t="s">
        <v>138</v>
      </c>
      <c r="Q5" s="313" t="s">
        <v>137</v>
      </c>
      <c r="R5" s="311" t="s">
        <v>136</v>
      </c>
      <c r="S5" s="311"/>
      <c r="T5" s="311"/>
      <c r="U5" s="311"/>
      <c r="V5" s="311"/>
      <c r="W5" s="311"/>
      <c r="X5" s="311"/>
      <c r="Y5" s="311"/>
      <c r="Z5" s="311"/>
      <c r="AA5" s="311"/>
      <c r="AB5" s="311"/>
      <c r="AC5" s="315"/>
    </row>
    <row r="6" spans="1:29" s="67" customFormat="1" ht="145.5" customHeight="1" x14ac:dyDescent="0.2">
      <c r="A6" s="96"/>
      <c r="B6" s="69" t="s">
        <v>150</v>
      </c>
      <c r="C6" s="70" t="s">
        <v>151</v>
      </c>
      <c r="D6" s="71" t="s">
        <v>102</v>
      </c>
      <c r="E6" s="72" t="s">
        <v>135</v>
      </c>
      <c r="F6" s="72" t="s">
        <v>134</v>
      </c>
      <c r="G6" s="73" t="s">
        <v>152</v>
      </c>
      <c r="H6" s="314"/>
      <c r="I6" s="314"/>
      <c r="J6" s="314"/>
      <c r="K6" s="314"/>
      <c r="L6" s="314"/>
      <c r="M6" s="320"/>
      <c r="N6" s="74" t="s">
        <v>133</v>
      </c>
      <c r="O6" s="74" t="s">
        <v>132</v>
      </c>
      <c r="P6" s="312"/>
      <c r="Q6" s="314"/>
      <c r="R6" s="74"/>
      <c r="S6" s="74"/>
      <c r="T6" s="74"/>
      <c r="U6" s="74"/>
      <c r="V6" s="74"/>
      <c r="W6" s="74"/>
      <c r="X6" s="74"/>
      <c r="Y6" s="74"/>
      <c r="Z6" s="74"/>
      <c r="AA6" s="74"/>
      <c r="AB6" s="74"/>
      <c r="AC6" s="75"/>
    </row>
    <row r="7" spans="1:29" ht="21.95" customHeight="1" x14ac:dyDescent="0.2">
      <c r="A7" s="95"/>
      <c r="B7" s="89"/>
      <c r="C7" s="90"/>
      <c r="D7" s="90" t="s">
        <v>29</v>
      </c>
      <c r="E7" s="90"/>
      <c r="F7" s="90"/>
      <c r="G7" s="90"/>
      <c r="H7" s="80"/>
      <c r="I7" s="81"/>
      <c r="J7" s="82" t="s">
        <v>131</v>
      </c>
      <c r="K7" s="79"/>
      <c r="L7" s="79"/>
      <c r="M7" s="79"/>
      <c r="N7" s="79"/>
      <c r="O7" s="79"/>
      <c r="P7" s="79"/>
      <c r="Q7" s="79"/>
      <c r="R7" s="79"/>
      <c r="S7" s="79"/>
      <c r="T7" s="79"/>
      <c r="U7" s="79"/>
      <c r="V7" s="79"/>
      <c r="W7" s="79"/>
      <c r="X7" s="79"/>
      <c r="Y7" s="79"/>
      <c r="Z7" s="79"/>
      <c r="AA7" s="79"/>
      <c r="AB7" s="79"/>
      <c r="AC7" s="83"/>
    </row>
    <row r="8" spans="1:29" ht="21.95" customHeight="1" x14ac:dyDescent="0.2">
      <c r="A8" s="95"/>
      <c r="B8" s="91"/>
      <c r="C8" s="92"/>
      <c r="D8" s="92" t="s">
        <v>29</v>
      </c>
      <c r="E8" s="92"/>
      <c r="F8" s="92"/>
      <c r="G8" s="92"/>
      <c r="H8" s="78"/>
      <c r="I8" s="76"/>
      <c r="J8" s="77" t="s">
        <v>130</v>
      </c>
      <c r="K8" s="76"/>
      <c r="L8" s="76"/>
      <c r="M8" s="76"/>
      <c r="N8" s="76"/>
      <c r="O8" s="76"/>
      <c r="P8" s="76"/>
      <c r="Q8" s="76"/>
      <c r="R8" s="76"/>
      <c r="S8" s="76"/>
      <c r="T8" s="76"/>
      <c r="U8" s="76"/>
      <c r="V8" s="76"/>
      <c r="W8" s="76"/>
      <c r="X8" s="76"/>
      <c r="Y8" s="76"/>
      <c r="Z8" s="76"/>
      <c r="AA8" s="76"/>
      <c r="AB8" s="76"/>
      <c r="AC8" s="84"/>
    </row>
    <row r="9" spans="1:29" ht="21.95" customHeight="1" x14ac:dyDescent="0.2">
      <c r="A9" s="95"/>
      <c r="B9" s="91"/>
      <c r="C9" s="92" t="s">
        <v>29</v>
      </c>
      <c r="D9" s="92"/>
      <c r="E9" s="92"/>
      <c r="F9" s="92"/>
      <c r="G9" s="92"/>
      <c r="H9" s="78"/>
      <c r="I9" s="76"/>
      <c r="J9" s="77" t="s">
        <v>129</v>
      </c>
      <c r="K9" s="76"/>
      <c r="L9" s="76"/>
      <c r="M9" s="76"/>
      <c r="N9" s="76"/>
      <c r="O9" s="76"/>
      <c r="P9" s="76"/>
      <c r="Q9" s="76"/>
      <c r="R9" s="76"/>
      <c r="S9" s="76"/>
      <c r="T9" s="76"/>
      <c r="U9" s="76"/>
      <c r="V9" s="76"/>
      <c r="W9" s="76"/>
      <c r="X9" s="76"/>
      <c r="Y9" s="76"/>
      <c r="Z9" s="76"/>
      <c r="AA9" s="76"/>
      <c r="AB9" s="76"/>
      <c r="AC9" s="84"/>
    </row>
    <row r="10" spans="1:29" ht="21.95" customHeight="1" x14ac:dyDescent="0.2">
      <c r="A10" s="95"/>
      <c r="B10" s="91"/>
      <c r="C10" s="92"/>
      <c r="D10" s="92" t="s">
        <v>29</v>
      </c>
      <c r="E10" s="92"/>
      <c r="F10" s="92"/>
      <c r="G10" s="92"/>
      <c r="H10" s="78"/>
      <c r="I10" s="76"/>
      <c r="J10" s="77" t="s">
        <v>128</v>
      </c>
      <c r="K10" s="76"/>
      <c r="L10" s="76"/>
      <c r="M10" s="76"/>
      <c r="N10" s="76"/>
      <c r="O10" s="76"/>
      <c r="P10" s="76"/>
      <c r="Q10" s="76"/>
      <c r="R10" s="76"/>
      <c r="S10" s="76"/>
      <c r="T10" s="76"/>
      <c r="U10" s="76"/>
      <c r="V10" s="76"/>
      <c r="W10" s="76"/>
      <c r="X10" s="76"/>
      <c r="Y10" s="76"/>
      <c r="Z10" s="76"/>
      <c r="AA10" s="76"/>
      <c r="AB10" s="76"/>
      <c r="AC10" s="84"/>
    </row>
    <row r="11" spans="1:29" ht="21.95" customHeight="1" x14ac:dyDescent="0.2">
      <c r="A11" s="95"/>
      <c r="B11" s="91"/>
      <c r="C11" s="92"/>
      <c r="D11" s="92" t="s">
        <v>29</v>
      </c>
      <c r="E11" s="92"/>
      <c r="F11" s="92"/>
      <c r="G11" s="92"/>
      <c r="H11" s="78"/>
      <c r="I11" s="76"/>
      <c r="J11" s="77" t="s">
        <v>127</v>
      </c>
      <c r="K11" s="76"/>
      <c r="L11" s="76"/>
      <c r="M11" s="76"/>
      <c r="N11" s="76"/>
      <c r="O11" s="76"/>
      <c r="P11" s="76"/>
      <c r="Q11" s="76"/>
      <c r="R11" s="76"/>
      <c r="S11" s="76"/>
      <c r="T11" s="76"/>
      <c r="U11" s="76"/>
      <c r="V11" s="76"/>
      <c r="W11" s="76"/>
      <c r="X11" s="76"/>
      <c r="Y11" s="76"/>
      <c r="Z11" s="76"/>
      <c r="AA11" s="76"/>
      <c r="AB11" s="76"/>
      <c r="AC11" s="84"/>
    </row>
    <row r="12" spans="1:29" ht="21.95" customHeight="1" x14ac:dyDescent="0.2">
      <c r="A12" s="95"/>
      <c r="B12" s="91"/>
      <c r="C12" s="92"/>
      <c r="D12" s="92" t="s">
        <v>29</v>
      </c>
      <c r="E12" s="92"/>
      <c r="F12" s="92"/>
      <c r="G12" s="92"/>
      <c r="H12" s="78"/>
      <c r="I12" s="76"/>
      <c r="J12" s="77" t="s">
        <v>126</v>
      </c>
      <c r="K12" s="76"/>
      <c r="L12" s="76"/>
      <c r="M12" s="76"/>
      <c r="N12" s="76"/>
      <c r="O12" s="76"/>
      <c r="P12" s="76"/>
      <c r="Q12" s="76"/>
      <c r="R12" s="76"/>
      <c r="S12" s="76"/>
      <c r="T12" s="76"/>
      <c r="U12" s="76"/>
      <c r="V12" s="76"/>
      <c r="W12" s="76"/>
      <c r="X12" s="76"/>
      <c r="Y12" s="76"/>
      <c r="Z12" s="76"/>
      <c r="AA12" s="76"/>
      <c r="AB12" s="76"/>
      <c r="AC12" s="84"/>
    </row>
    <row r="13" spans="1:29" ht="21.95" customHeight="1" x14ac:dyDescent="0.2">
      <c r="A13" s="95"/>
      <c r="B13" s="91"/>
      <c r="C13" s="92" t="s">
        <v>29</v>
      </c>
      <c r="D13" s="92"/>
      <c r="E13" s="92"/>
      <c r="F13" s="92" t="s">
        <v>29</v>
      </c>
      <c r="G13" s="92" t="s">
        <v>29</v>
      </c>
      <c r="H13" s="78"/>
      <c r="I13" s="76"/>
      <c r="J13" s="77" t="s">
        <v>125</v>
      </c>
      <c r="K13" s="76"/>
      <c r="L13" s="76"/>
      <c r="M13" s="76"/>
      <c r="N13" s="76"/>
      <c r="O13" s="76"/>
      <c r="P13" s="76"/>
      <c r="Q13" s="76"/>
      <c r="R13" s="76"/>
      <c r="S13" s="76"/>
      <c r="T13" s="76"/>
      <c r="U13" s="76"/>
      <c r="V13" s="76"/>
      <c r="W13" s="76"/>
      <c r="X13" s="76"/>
      <c r="Y13" s="76"/>
      <c r="Z13" s="76"/>
      <c r="AA13" s="76"/>
      <c r="AB13" s="76"/>
      <c r="AC13" s="84"/>
    </row>
    <row r="14" spans="1:29" ht="21.95" customHeight="1" x14ac:dyDescent="0.2">
      <c r="A14" s="95"/>
      <c r="B14" s="91"/>
      <c r="C14" s="92" t="s">
        <v>29</v>
      </c>
      <c r="D14" s="92"/>
      <c r="E14" s="92"/>
      <c r="F14" s="92"/>
      <c r="G14" s="92"/>
      <c r="H14" s="78"/>
      <c r="I14" s="76"/>
      <c r="J14" s="77" t="s">
        <v>124</v>
      </c>
      <c r="K14" s="76"/>
      <c r="L14" s="76"/>
      <c r="M14" s="76"/>
      <c r="N14" s="76"/>
      <c r="O14" s="76"/>
      <c r="P14" s="76"/>
      <c r="Q14" s="76"/>
      <c r="R14" s="76"/>
      <c r="S14" s="76"/>
      <c r="T14" s="76"/>
      <c r="U14" s="76"/>
      <c r="V14" s="76"/>
      <c r="W14" s="76"/>
      <c r="X14" s="76"/>
      <c r="Y14" s="76"/>
      <c r="Z14" s="76"/>
      <c r="AA14" s="76"/>
      <c r="AB14" s="76"/>
      <c r="AC14" s="84"/>
    </row>
    <row r="15" spans="1:29" ht="21.95" customHeight="1" x14ac:dyDescent="0.2">
      <c r="A15" s="95"/>
      <c r="B15" s="91" t="s">
        <v>29</v>
      </c>
      <c r="C15" s="92"/>
      <c r="D15" s="92"/>
      <c r="E15" s="92"/>
      <c r="F15" s="92"/>
      <c r="G15" s="92"/>
      <c r="H15" s="78"/>
      <c r="I15" s="76"/>
      <c r="J15" s="77" t="s">
        <v>123</v>
      </c>
      <c r="K15" s="76"/>
      <c r="L15" s="76"/>
      <c r="M15" s="76"/>
      <c r="N15" s="76"/>
      <c r="O15" s="76"/>
      <c r="P15" s="76"/>
      <c r="Q15" s="76"/>
      <c r="R15" s="76"/>
      <c r="S15" s="76"/>
      <c r="T15" s="76"/>
      <c r="U15" s="76"/>
      <c r="V15" s="76"/>
      <c r="W15" s="76"/>
      <c r="X15" s="76"/>
      <c r="Y15" s="76"/>
      <c r="Z15" s="76"/>
      <c r="AA15" s="76"/>
      <c r="AB15" s="76"/>
      <c r="AC15" s="84"/>
    </row>
    <row r="16" spans="1:29" ht="21.95" customHeight="1" x14ac:dyDescent="0.2">
      <c r="A16" s="95"/>
      <c r="B16" s="91"/>
      <c r="C16" s="92"/>
      <c r="D16" s="92"/>
      <c r="E16" s="92"/>
      <c r="F16" s="92"/>
      <c r="G16" s="92" t="s">
        <v>29</v>
      </c>
      <c r="H16" s="78"/>
      <c r="I16" s="76"/>
      <c r="J16" s="77" t="s">
        <v>122</v>
      </c>
      <c r="K16" s="76"/>
      <c r="L16" s="76"/>
      <c r="M16" s="76"/>
      <c r="N16" s="76"/>
      <c r="O16" s="76"/>
      <c r="P16" s="76"/>
      <c r="Q16" s="76"/>
      <c r="R16" s="76"/>
      <c r="S16" s="76"/>
      <c r="T16" s="76"/>
      <c r="U16" s="76"/>
      <c r="V16" s="76"/>
      <c r="W16" s="76"/>
      <c r="X16" s="76"/>
      <c r="Y16" s="76"/>
      <c r="Z16" s="76"/>
      <c r="AA16" s="76"/>
      <c r="AB16" s="76"/>
      <c r="AC16" s="84"/>
    </row>
    <row r="17" spans="1:29" ht="37.5" customHeight="1" x14ac:dyDescent="0.2">
      <c r="A17" s="95"/>
      <c r="B17" s="91"/>
      <c r="C17" s="92" t="s">
        <v>29</v>
      </c>
      <c r="D17" s="92"/>
      <c r="E17" s="92"/>
      <c r="F17" s="92"/>
      <c r="G17" s="92"/>
      <c r="H17" s="78"/>
      <c r="I17" s="76"/>
      <c r="J17" s="77" t="s">
        <v>121</v>
      </c>
      <c r="K17" s="76"/>
      <c r="L17" s="76"/>
      <c r="M17" s="76"/>
      <c r="N17" s="76"/>
      <c r="O17" s="76"/>
      <c r="P17" s="76"/>
      <c r="Q17" s="76"/>
      <c r="R17" s="76"/>
      <c r="S17" s="76"/>
      <c r="T17" s="76"/>
      <c r="U17" s="76"/>
      <c r="V17" s="76"/>
      <c r="W17" s="76"/>
      <c r="X17" s="76"/>
      <c r="Y17" s="76"/>
      <c r="Z17" s="76"/>
      <c r="AA17" s="76"/>
      <c r="AB17" s="76"/>
      <c r="AC17" s="84"/>
    </row>
    <row r="18" spans="1:29" ht="21.95" customHeight="1" x14ac:dyDescent="0.2">
      <c r="A18" s="95"/>
      <c r="B18" s="91"/>
      <c r="C18" s="92"/>
      <c r="D18" s="92" t="s">
        <v>29</v>
      </c>
      <c r="E18" s="92"/>
      <c r="F18" s="92"/>
      <c r="G18" s="92"/>
      <c r="H18" s="78"/>
      <c r="I18" s="76"/>
      <c r="J18" s="77" t="s">
        <v>120</v>
      </c>
      <c r="K18" s="76"/>
      <c r="L18" s="76"/>
      <c r="M18" s="76"/>
      <c r="N18" s="76"/>
      <c r="O18" s="76"/>
      <c r="P18" s="76"/>
      <c r="Q18" s="76"/>
      <c r="R18" s="76"/>
      <c r="S18" s="76"/>
      <c r="T18" s="76"/>
      <c r="U18" s="76"/>
      <c r="V18" s="76"/>
      <c r="W18" s="76"/>
      <c r="X18" s="76"/>
      <c r="Y18" s="76"/>
      <c r="Z18" s="76"/>
      <c r="AA18" s="76"/>
      <c r="AB18" s="76"/>
      <c r="AC18" s="84"/>
    </row>
    <row r="19" spans="1:29" ht="21.95" customHeight="1" x14ac:dyDescent="0.2">
      <c r="A19" s="95"/>
      <c r="B19" s="91"/>
      <c r="C19" s="92"/>
      <c r="D19" s="92"/>
      <c r="E19" s="92"/>
      <c r="F19" s="92"/>
      <c r="G19" s="92" t="s">
        <v>29</v>
      </c>
      <c r="H19" s="78"/>
      <c r="I19" s="76"/>
      <c r="J19" s="77" t="s">
        <v>119</v>
      </c>
      <c r="K19" s="76"/>
      <c r="L19" s="76"/>
      <c r="M19" s="76"/>
      <c r="N19" s="76"/>
      <c r="O19" s="76"/>
      <c r="P19" s="76"/>
      <c r="Q19" s="76"/>
      <c r="R19" s="76"/>
      <c r="S19" s="76"/>
      <c r="T19" s="76"/>
      <c r="U19" s="76"/>
      <c r="V19" s="76"/>
      <c r="W19" s="76"/>
      <c r="X19" s="76"/>
      <c r="Y19" s="76"/>
      <c r="Z19" s="76"/>
      <c r="AA19" s="76"/>
      <c r="AB19" s="76"/>
      <c r="AC19" s="84"/>
    </row>
    <row r="20" spans="1:29" ht="21.95" customHeight="1" x14ac:dyDescent="0.2">
      <c r="A20" s="95"/>
      <c r="B20" s="93" t="s">
        <v>29</v>
      </c>
      <c r="C20" s="94"/>
      <c r="D20" s="94"/>
      <c r="E20" s="94"/>
      <c r="F20" s="94"/>
      <c r="G20" s="94"/>
      <c r="H20" s="86"/>
      <c r="I20" s="85"/>
      <c r="J20" s="87" t="s">
        <v>118</v>
      </c>
      <c r="K20" s="85"/>
      <c r="L20" s="85"/>
      <c r="M20" s="85"/>
      <c r="N20" s="85"/>
      <c r="O20" s="85"/>
      <c r="P20" s="85"/>
      <c r="Q20" s="85"/>
      <c r="R20" s="85"/>
      <c r="S20" s="85"/>
      <c r="T20" s="85"/>
      <c r="U20" s="85"/>
      <c r="V20" s="85"/>
      <c r="W20" s="85"/>
      <c r="X20" s="85"/>
      <c r="Y20" s="85"/>
      <c r="Z20" s="85"/>
      <c r="AA20" s="85"/>
      <c r="AB20" s="85"/>
      <c r="AC20" s="88"/>
    </row>
    <row r="21" spans="1:29" x14ac:dyDescent="0.2">
      <c r="A21" s="95"/>
      <c r="B21" s="62"/>
      <c r="C21" s="62"/>
      <c r="D21" s="62"/>
      <c r="E21" s="62"/>
      <c r="F21" s="62"/>
      <c r="G21" s="62"/>
      <c r="H21" s="61"/>
      <c r="I21" s="62"/>
      <c r="J21" s="65" t="s">
        <v>117</v>
      </c>
      <c r="K21" s="62"/>
      <c r="L21" s="62"/>
      <c r="M21" s="62"/>
      <c r="N21" s="62"/>
      <c r="O21" s="62"/>
      <c r="P21" s="62"/>
      <c r="Q21" s="62"/>
      <c r="R21" s="62"/>
      <c r="S21" s="62"/>
      <c r="T21" s="62"/>
      <c r="U21" s="62"/>
      <c r="V21" s="62"/>
      <c r="W21" s="62"/>
      <c r="X21" s="62"/>
      <c r="Y21" s="62"/>
      <c r="Z21" s="62"/>
      <c r="AA21" s="62"/>
      <c r="AB21" s="62"/>
      <c r="AC21" s="62"/>
    </row>
    <row r="22" spans="1:29" x14ac:dyDescent="0.2">
      <c r="B22" s="62"/>
      <c r="C22" s="62"/>
      <c r="D22" s="62"/>
      <c r="E22" s="62"/>
      <c r="F22" s="62"/>
      <c r="G22" s="62"/>
      <c r="H22" s="61"/>
      <c r="I22" s="62"/>
      <c r="J22" s="65"/>
      <c r="K22" s="62"/>
      <c r="L22" s="62"/>
      <c r="M22" s="62"/>
      <c r="N22" s="62"/>
      <c r="O22" s="62"/>
      <c r="P22" s="62"/>
      <c r="Q22" s="62"/>
      <c r="R22" s="62"/>
      <c r="S22" s="62"/>
      <c r="T22" s="62"/>
      <c r="U22" s="62"/>
      <c r="V22" s="62"/>
      <c r="W22" s="62"/>
      <c r="X22" s="62"/>
      <c r="Y22" s="62"/>
      <c r="Z22" s="62"/>
      <c r="AA22" s="62"/>
      <c r="AB22" s="62"/>
      <c r="AC22" s="62"/>
    </row>
  </sheetData>
  <mergeCells count="16">
    <mergeCell ref="N5:O5"/>
    <mergeCell ref="P5:P6"/>
    <mergeCell ref="Q5:Q6"/>
    <mergeCell ref="R5:AC5"/>
    <mergeCell ref="B1:AC1"/>
    <mergeCell ref="B2:C2"/>
    <mergeCell ref="B3:C3"/>
    <mergeCell ref="B5:G5"/>
    <mergeCell ref="H5:H6"/>
    <mergeCell ref="I5:I6"/>
    <mergeCell ref="J5:J6"/>
    <mergeCell ref="K5:K6"/>
    <mergeCell ref="L5:L6"/>
    <mergeCell ref="M5:M6"/>
    <mergeCell ref="E4:F4"/>
    <mergeCell ref="J2:J4"/>
  </mergeCells>
  <pageMargins left="0.7" right="0.7" top="0.75" bottom="0.75" header="0.3" footer="0.3"/>
  <pageSetup paperSize="9" scale="92" orientation="portrait" r:id="rId1"/>
  <colBreaks count="1" manualBreakCount="1">
    <brk id="12" max="1048575" man="1"/>
  </col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Points bloquants</vt:lpstr>
      <vt:lpstr>Cahier des charges BioED</vt:lpstr>
      <vt:lpstr>Echelle de notation</vt:lpstr>
      <vt:lpstr>Résultats</vt:lpstr>
      <vt:lpstr>Abréviations</vt:lpstr>
      <vt:lpstr>Indicateurs</vt:lpstr>
      <vt:lpstr>Auto-Diag + PA</vt:lpstr>
      <vt:lpstr>Exigences règlementaires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ROLLAND Laure</dc:creator>
  <cp:lastModifiedBy>Péroline Baiguini</cp:lastModifiedBy>
  <cp:lastPrinted>2019-09-13T14:55:44Z</cp:lastPrinted>
  <dcterms:created xsi:type="dcterms:W3CDTF">2019-04-09T13:45:48Z</dcterms:created>
  <dcterms:modified xsi:type="dcterms:W3CDTF">2022-12-14T17:07:32Z</dcterms:modified>
</cp:coreProperties>
</file>