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Z:\11-ETHIQUE &amp; ENVIRONNEMENT\BioEntrepriseDurable\9.Déclinaison cahier des charges\Cahiers des charges 2022\"/>
    </mc:Choice>
  </mc:AlternateContent>
  <xr:revisionPtr revIDLastSave="0" documentId="13_ncr:1_{3BA017D4-EE1B-47E4-AAAC-F455267460B6}" xr6:coauthVersionLast="47" xr6:coauthVersionMax="47" xr10:uidLastSave="{00000000-0000-0000-0000-000000000000}"/>
  <bookViews>
    <workbookView xWindow="-120" yWindow="-120" windowWidth="29040" windowHeight="15720" tabRatio="769" activeTab="1" xr2:uid="{00000000-000D-0000-FFFF-FFFF00000000}"/>
  </bookViews>
  <sheets>
    <sheet name="Points bloquants" sheetId="2" r:id="rId1"/>
    <sheet name="Cahier des charges" sheetId="16" r:id="rId2"/>
    <sheet name="Echelle de notation" sheetId="15" r:id="rId3"/>
    <sheet name="Résultats" sheetId="12" r:id="rId4"/>
    <sheet name="Abréviations" sheetId="17" r:id="rId5"/>
    <sheet name="Indicateurs" sheetId="3" state="hidden" r:id="rId6"/>
    <sheet name="Auto-Diag + PA" sheetId="6" state="hidden" r:id="rId7"/>
    <sheet name="Exigences règlementaires" sheetId="8" state="hidden" r:id="rId8"/>
  </sheets>
  <definedNames>
    <definedName name="choix">#REF!</definedName>
    <definedName nam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16" l="1"/>
  <c r="L32" i="16" s="1"/>
  <c r="L4" i="16"/>
  <c r="L5" i="16"/>
  <c r="L6" i="16"/>
  <c r="L7" i="16"/>
  <c r="L8" i="16"/>
  <c r="L10" i="16"/>
  <c r="L11" i="16"/>
  <c r="L9" i="16"/>
  <c r="L12" i="16"/>
  <c r="L13" i="16"/>
  <c r="M9" i="16"/>
  <c r="S9" i="16"/>
  <c r="U9" i="16"/>
  <c r="AE4" i="16"/>
  <c r="G6" i="12"/>
  <c r="L16" i="16"/>
  <c r="L14" i="16"/>
  <c r="L15" i="16"/>
  <c r="L17" i="16"/>
  <c r="L18" i="16"/>
  <c r="M14" i="16"/>
  <c r="S14" i="16"/>
  <c r="U14" i="16"/>
  <c r="AE5" i="16"/>
  <c r="G7" i="12"/>
  <c r="L19" i="16"/>
  <c r="L20" i="16"/>
  <c r="L21" i="16"/>
  <c r="L22" i="16"/>
  <c r="L23" i="16"/>
  <c r="L24" i="16"/>
  <c r="M19" i="16"/>
  <c r="S19" i="16"/>
  <c r="U19" i="16"/>
  <c r="AE6" i="16"/>
  <c r="G8" i="12"/>
  <c r="L25" i="16"/>
  <c r="L26" i="16"/>
  <c r="L27" i="16"/>
  <c r="L28" i="16"/>
  <c r="M25" i="16"/>
  <c r="S25" i="16"/>
  <c r="U25" i="16"/>
  <c r="AE7" i="16"/>
  <c r="G9" i="12"/>
  <c r="L29" i="16"/>
  <c r="L30" i="16"/>
  <c r="L31" i="16"/>
  <c r="M29" i="16"/>
  <c r="S29" i="16"/>
  <c r="U29" i="16"/>
  <c r="AE8" i="16"/>
  <c r="G10" i="12"/>
  <c r="Q25" i="16"/>
  <c r="Q19" i="16"/>
  <c r="Q14" i="16"/>
  <c r="Q9" i="16"/>
  <c r="Q3" i="16"/>
  <c r="P29" i="16"/>
  <c r="P25" i="16"/>
  <c r="P19" i="16"/>
  <c r="P14" i="16"/>
  <c r="P9" i="16"/>
  <c r="O3" i="16"/>
  <c r="P3" i="16"/>
  <c r="R3" i="16"/>
  <c r="T3" i="16"/>
  <c r="R9" i="16"/>
  <c r="O9" i="16"/>
  <c r="T9" i="16"/>
  <c r="R14" i="16"/>
  <c r="O14" i="16"/>
  <c r="T14" i="16"/>
  <c r="R19" i="16"/>
  <c r="O19" i="16"/>
  <c r="T19" i="16"/>
  <c r="R25" i="16"/>
  <c r="O25" i="16"/>
  <c r="T25" i="16"/>
  <c r="Q29" i="16"/>
  <c r="R29" i="16"/>
  <c r="O29" i="16"/>
  <c r="T29" i="16"/>
  <c r="N32" i="16"/>
  <c r="O32" i="16"/>
  <c r="P32" i="16"/>
  <c r="Q32" i="16"/>
  <c r="T32" i="16"/>
  <c r="M3" i="16" l="1"/>
  <c r="M32" i="16" l="1"/>
  <c r="S3" i="16"/>
  <c r="U3" i="16" l="1"/>
  <c r="AE3" i="16" s="1"/>
  <c r="S32" i="16"/>
  <c r="U32" i="16" s="1"/>
  <c r="G5" i="12" l="1"/>
  <c r="C1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tc={3D5734DC-B923-44D3-9268-96D620EC3365}</author>
    <author>Auteur</author>
  </authors>
  <commentList>
    <comment ref="C1" authorId="0" shapeId="0" xr:uid="{00000000-0006-0000-04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mettre à jour part Ecocert au vu du changement des exigence (compris dans le devis) + par le Synabio</t>
      </text>
    </comment>
    <comment ref="B5" authorId="1" shapeId="0" xr:uid="{00000000-0006-0000-0400-000002000000}">
      <text>
        <r>
          <rPr>
            <b/>
            <sz val="9"/>
            <color indexed="81"/>
            <rFont val="Tahoma"/>
            <family val="2"/>
          </rPr>
          <t xml:space="preserve">Commentaire :
Indicateur Obligatoire  (O) ou facultatif (F) dans le reporting </t>
        </r>
        <r>
          <rPr>
            <sz val="9"/>
            <color indexed="81"/>
            <rFont val="Tahoma"/>
            <family val="2"/>
          </rPr>
          <t xml:space="preserve">
</t>
        </r>
      </text>
    </comment>
    <comment ref="F5" authorId="1" shapeId="0" xr:uid="{00000000-0006-0000-0400-000003000000}">
      <text>
        <r>
          <rPr>
            <b/>
            <sz val="9"/>
            <color indexed="81"/>
            <rFont val="Tahoma"/>
            <family val="2"/>
          </rPr>
          <t>Commentaire :</t>
        </r>
        <r>
          <rPr>
            <sz val="9"/>
            <color indexed="81"/>
            <rFont val="Tahoma"/>
            <family val="2"/>
          </rPr>
          <t xml:space="preserve">
Unités à modifier au besoin</t>
        </r>
      </text>
    </comment>
    <comment ref="C11" authorId="1" shapeId="0" xr:uid="{00000000-0006-0000-0400-000004000000}">
      <text>
        <r>
          <rPr>
            <b/>
            <sz val="9"/>
            <color indexed="81"/>
            <rFont val="Tahoma"/>
            <family val="2"/>
          </rPr>
          <t>Commentaire : définir la règle de calcul</t>
        </r>
      </text>
    </comment>
    <comment ref="C21" authorId="1" shapeId="0" xr:uid="{00000000-0006-0000-0400-000005000000}">
      <text>
        <r>
          <rPr>
            <b/>
            <sz val="9"/>
            <color indexed="81"/>
            <rFont val="Tahoma"/>
            <family val="2"/>
          </rPr>
          <t>Commentaire :
+/- % d'évolution par rapport à l'année n-1</t>
        </r>
      </text>
    </comment>
    <comment ref="C47" authorId="1" shapeId="0" xr:uid="{00000000-0006-0000-0400-000006000000}">
      <text>
        <r>
          <rPr>
            <b/>
            <sz val="9"/>
            <color indexed="81"/>
            <rFont val="Tahoma"/>
            <family val="2"/>
          </rPr>
          <t>Commentaire : définir la règle de calcul</t>
        </r>
        <r>
          <rPr>
            <sz val="9"/>
            <color indexed="81"/>
            <rFont val="Tahoma"/>
            <family val="2"/>
          </rPr>
          <t xml:space="preserve">
</t>
        </r>
      </text>
    </comment>
    <comment ref="C49" authorId="1" shapeId="0" xr:uid="{00000000-0006-0000-0400-000007000000}">
      <text>
        <r>
          <rPr>
            <b/>
            <sz val="9"/>
            <color indexed="81"/>
            <rFont val="Tahoma"/>
            <family val="2"/>
          </rPr>
          <t>Commentaire : définir la règle de calcul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tc={0D0578FB-F66F-409F-98AD-042C5F2AD892}</author>
  </authors>
  <commentList>
    <comment ref="A2" authorId="0" shapeId="0" xr:uid="{00000000-0006-0000-05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Onglet à ne pas garder dans le dox excel, le plan d'action doit faire l'objet d'un document à part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tc={F5673BF4-F2C9-4DAF-B3CE-B6B40C739FB3}</author>
    <author>Auteur</author>
  </authors>
  <commentList>
    <comment ref="B1" authorId="0" shapeId="0" xr:uid="{00000000-0006-0000-06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 onglet me parrait difficilement lisible ... Un peu trop complexe, est-ce que ce n'est pas au auditeur d'avoir leur grille mais pas dans le référentiel ?</t>
      </text>
    </comment>
    <comment ref="I5" authorId="1" shapeId="0" xr:uid="{00000000-0006-0000-0600-000002000000}">
      <text>
        <r>
          <rPr>
            <b/>
            <sz val="9"/>
            <color indexed="81"/>
            <rFont val="Tahoma"/>
            <family val="2"/>
          </rPr>
          <t>Auteur:</t>
        </r>
        <r>
          <rPr>
            <sz val="9"/>
            <color indexed="81"/>
            <rFont val="Tahoma"/>
            <family val="2"/>
          </rPr>
          <t xml:space="preserve">
Loi / Arrêté / Décret / Circulaire/directive/ schéma départemental / Engagement volontaire...</t>
        </r>
      </text>
    </comment>
  </commentList>
</comments>
</file>

<file path=xl/sharedStrings.xml><?xml version="1.0" encoding="utf-8"?>
<sst xmlns="http://schemas.openxmlformats.org/spreadsheetml/2006/main" count="521" uniqueCount="394">
  <si>
    <t>N°</t>
  </si>
  <si>
    <t>1.1</t>
  </si>
  <si>
    <t>1.2</t>
  </si>
  <si>
    <t>1.3</t>
  </si>
  <si>
    <t>1.4</t>
  </si>
  <si>
    <t>Relations et conditions de travail</t>
  </si>
  <si>
    <t>2.1</t>
  </si>
  <si>
    <t>2.2</t>
  </si>
  <si>
    <t>2.3</t>
  </si>
  <si>
    <t>2.4</t>
  </si>
  <si>
    <t>2.5</t>
  </si>
  <si>
    <t>Environnement</t>
  </si>
  <si>
    <t>3.1</t>
  </si>
  <si>
    <t>3.2</t>
  </si>
  <si>
    <t>3.3</t>
  </si>
  <si>
    <t>3.4</t>
  </si>
  <si>
    <t>3.5</t>
  </si>
  <si>
    <t>4.1</t>
  </si>
  <si>
    <t>4.2</t>
  </si>
  <si>
    <t>4.3</t>
  </si>
  <si>
    <t>4.5</t>
  </si>
  <si>
    <t>6.1</t>
  </si>
  <si>
    <t>6.2</t>
  </si>
  <si>
    <t>5.2</t>
  </si>
  <si>
    <t>5.3</t>
  </si>
  <si>
    <t xml:space="preserve">L’entreprise développe le capital humain de ses collaborateurs au service de leur employabilité </t>
  </si>
  <si>
    <t>Question centrale 
/ Thème</t>
  </si>
  <si>
    <t>1.5</t>
  </si>
  <si>
    <t>1.6</t>
  </si>
  <si>
    <t>x</t>
  </si>
  <si>
    <t>Rédacteur</t>
  </si>
  <si>
    <t xml:space="preserve">Année </t>
  </si>
  <si>
    <t xml:space="preserve">                                                                            </t>
  </si>
  <si>
    <t>Indicateur</t>
  </si>
  <si>
    <t>Valeur</t>
  </si>
  <si>
    <t>Unité</t>
  </si>
  <si>
    <t>Commentaires</t>
  </si>
  <si>
    <t>GOUVERNANCE</t>
  </si>
  <si>
    <t>O</t>
  </si>
  <si>
    <t>Signature charte /politique d'engagement Bioentreprisedurable pour l'année en cours</t>
  </si>
  <si>
    <t>Oui /non</t>
  </si>
  <si>
    <t>Actions engagées en lien avec la démarche dans l'année</t>
  </si>
  <si>
    <t>Nombre</t>
  </si>
  <si>
    <t>CA</t>
  </si>
  <si>
    <t>€</t>
  </si>
  <si>
    <t>Part du CA en AB</t>
  </si>
  <si>
    <t>%</t>
  </si>
  <si>
    <t>Encours Client</t>
  </si>
  <si>
    <t>Part des Investissements dans les filières</t>
  </si>
  <si>
    <t>Effectifs</t>
  </si>
  <si>
    <t>F</t>
  </si>
  <si>
    <t xml:space="preserve">Part des parties prenantes externes sensibilisées à la RSE et la démarche </t>
  </si>
  <si>
    <t>Evolution masse salariale</t>
  </si>
  <si>
    <t>Part du CA en Commerce équitable</t>
  </si>
  <si>
    <t>Part des fournisseurs audités annuellement</t>
  </si>
  <si>
    <t>Nombre de groupes de travail annuels</t>
  </si>
  <si>
    <t>plus ou moins %</t>
  </si>
  <si>
    <t>Nombre de clients distributeurs référencés</t>
  </si>
  <si>
    <t>Part de la filière d'approvisionnement sensibilisée / accompagnée dans les bonnes pratiques agricoles</t>
  </si>
  <si>
    <t>Nombre d'actions de sensibilisations auxquelles a contribué l'entreprise</t>
  </si>
  <si>
    <t>Part des fournisseurs / prestataires certifiés ISO 14001</t>
  </si>
  <si>
    <t>% ou nombre</t>
  </si>
  <si>
    <t>Part des déchets triés et valorisés</t>
  </si>
  <si>
    <t>indicateurs consommation de papier</t>
  </si>
  <si>
    <t>ramettes / kg</t>
  </si>
  <si>
    <t>Indicateur consommation d'eau</t>
  </si>
  <si>
    <t>m3</t>
  </si>
  <si>
    <t>Indicateur de consommation électricité sur site</t>
  </si>
  <si>
    <t>KWh</t>
  </si>
  <si>
    <t>Indicateur de consommation de gaz sur site</t>
  </si>
  <si>
    <t>Indicateur de consommation de fioul sur site</t>
  </si>
  <si>
    <t>Part d'achat d'énergie renouvelables</t>
  </si>
  <si>
    <t>Part des chauffeurs formés à l'éco-conduite</t>
  </si>
  <si>
    <t>Part des produits ayant bénéficié d'une ACV</t>
  </si>
  <si>
    <t xml:space="preserve">Taux de remplissage camion </t>
  </si>
  <si>
    <t>Emissions globales de CO2 (Bilan carbone)</t>
  </si>
  <si>
    <t>Teq CO2</t>
  </si>
  <si>
    <t>Part des prestataires transporteurs objectifs CO2</t>
  </si>
  <si>
    <t xml:space="preserve">Indicateur de consommation de carburant </t>
  </si>
  <si>
    <t>Litres ou L/100km</t>
  </si>
  <si>
    <t>Part des activités couvertes par un SMQ / IFS</t>
  </si>
  <si>
    <t>Indicateurs de satisfaction clients</t>
  </si>
  <si>
    <t>turn-over</t>
  </si>
  <si>
    <t>Indicateurs formations : % de masse salariale /ou % réalisé par rapport au prévisionnel</t>
  </si>
  <si>
    <t>Indicateurs formations : % de personnes formées dans l'année</t>
  </si>
  <si>
    <t xml:space="preserve">Indicateurs apprentissage </t>
  </si>
  <si>
    <t>nb d'apprentis</t>
  </si>
  <si>
    <t>Nombre d'accident de travail (avec arrêt de travail)</t>
  </si>
  <si>
    <t>nb</t>
  </si>
  <si>
    <t>Nombre d'accident / incidents de travail (sans arrêt)</t>
  </si>
  <si>
    <t>Evolution des accidents de travail vs AP</t>
  </si>
  <si>
    <t>Absentéisme</t>
  </si>
  <si>
    <t>Part des salariés formés à la démarche Bioentreprisedurable</t>
  </si>
  <si>
    <t>Indicateurs de bien-être et de satisfaction des collaborateurs</t>
  </si>
  <si>
    <t>à définir</t>
  </si>
  <si>
    <t>Part du CA mécénat / sponsoring en local</t>
  </si>
  <si>
    <t>nb / €</t>
  </si>
  <si>
    <t>Poids en termes d'emploi / richesse indirect(e) (local footprint)</t>
  </si>
  <si>
    <t>Part lié au soutien des filières (mécénat / partenariat) : national / international</t>
  </si>
  <si>
    <t xml:space="preserve">LOYAUTE, DES PRATIQUES </t>
  </si>
  <si>
    <t>ENVIRONNEMENT</t>
  </si>
  <si>
    <t xml:space="preserve">Objectif Année X </t>
  </si>
  <si>
    <t>RELATIONS ET CONDITIONS DE TRAVAIL</t>
  </si>
  <si>
    <t>ANCRAGE TERRITORIAL</t>
  </si>
  <si>
    <t xml:space="preserve">Colonne à renseigner
</t>
  </si>
  <si>
    <t>4.4</t>
  </si>
  <si>
    <t>4.6</t>
  </si>
  <si>
    <t>Insérer les colonnes A à H</t>
  </si>
  <si>
    <t>Actions proposées par l'entreprise pour l'amélioration</t>
  </si>
  <si>
    <t>documents justificatifs</t>
  </si>
  <si>
    <t>Responsable de l'action</t>
  </si>
  <si>
    <t>Délai de mise en œuvre</t>
  </si>
  <si>
    <t>Objectif / cible</t>
  </si>
  <si>
    <t>Etat d'avancement / réalisation</t>
  </si>
  <si>
    <r>
      <t xml:space="preserve">Plan d'actions année </t>
    </r>
    <r>
      <rPr>
        <b/>
        <sz val="9"/>
        <color rgb="FF00B050"/>
        <rFont val="Calibri Light"/>
        <family val="2"/>
        <scheme val="major"/>
      </rPr>
      <t>XXXX</t>
    </r>
  </si>
  <si>
    <t>Bonne pratique inhérente 
aux acteurs de la bio</t>
  </si>
  <si>
    <t>Documents clés associés 
à la boite à outils</t>
  </si>
  <si>
    <t>…</t>
  </si>
  <si>
    <t>[Attestation CERFA n°11580*03 pour défiscalisation des dons alimentaires]</t>
  </si>
  <si>
    <t>Dossier d’agrément sanitaire communautaire lors inspections DDCSPP</t>
  </si>
  <si>
    <t>Rapport annuel CHSCT (inspection du travail)</t>
  </si>
  <si>
    <t>Récépissé de déclaration, arrêté préfectoral, convention rejets avec collectivités… à présenter lors contrôles réglementaires environnementaux pour ICPE classées en régime DC (déclaration contrôlée) aux organismes agréés ou autorités (pour ICPE classées autorisation ou enregistrement)</t>
  </si>
  <si>
    <t>Règlement européen AB</t>
  </si>
  <si>
    <t>Signature des CGV</t>
  </si>
  <si>
    <t>Vérifications périodiques des installations (électriques/sécurité)</t>
  </si>
  <si>
    <t>Règlementation locale de circulation (transport) + attestation agrément délivrée par CEMAFROID pour semi réfrigérantes</t>
  </si>
  <si>
    <t>Affichages règlementaires sur site</t>
  </si>
  <si>
    <t>Affichage obligatoire sécurité sur site</t>
  </si>
  <si>
    <t>PV d'élection / carence des IRP (seuil des 50 collaborateurs)</t>
  </si>
  <si>
    <t>Autorisations de déversements / rejets aqueux</t>
  </si>
  <si>
    <t>Cotisations URSSAF / RSI</t>
  </si>
  <si>
    <t>Document Unique d'Evaluation des Risques Professionnels</t>
  </si>
  <si>
    <t>conforme/non-conforme</t>
  </si>
  <si>
    <t>date</t>
  </si>
  <si>
    <t>exigences locales</t>
  </si>
  <si>
    <t>Protection des données</t>
  </si>
  <si>
    <t>Périmètre / Activité concernée</t>
  </si>
  <si>
    <t>moyens mis en œuvre</t>
  </si>
  <si>
    <t>implication pour l'entreprise</t>
  </si>
  <si>
    <t>Evaluation de la conformité</t>
  </si>
  <si>
    <t>Applicabilité (Oui / non)</t>
  </si>
  <si>
    <t>disponibilité (lieu)</t>
  </si>
  <si>
    <t>Description</t>
  </si>
  <si>
    <t>Références / intitulé du document</t>
  </si>
  <si>
    <t>Type de document</t>
  </si>
  <si>
    <t>Date du document</t>
  </si>
  <si>
    <t>Thème</t>
  </si>
  <si>
    <t>Mis à jour le :</t>
  </si>
  <si>
    <t>Auteur:</t>
  </si>
  <si>
    <t xml:space="preserve">EXIGENCES REGLEMENTAIRES ET AUTRES EXIGENCES </t>
  </si>
  <si>
    <t>LOYAUTE DES PRATIQUES</t>
  </si>
  <si>
    <t>ENVIRONEMENT</t>
  </si>
  <si>
    <t>QUESTIONS RELATIVES AUX CONSOMMATEURS ET A LEUR SECURITE</t>
  </si>
  <si>
    <t xml:space="preserve">A modifier ? </t>
  </si>
  <si>
    <t xml:space="preserve">V5  = identique au référentiel en vigueur en 2019
Partie à revoir avec le Synabio pour intégrer les apport du travail en cours sur les critères d'adhésion des membres au SYNABIO </t>
  </si>
  <si>
    <t>Obligatoire / 
facultatif</t>
  </si>
  <si>
    <t xml:space="preserve">Ajouts nécéssaires ? </t>
  </si>
  <si>
    <t>&gt; DUER, Tableau de suivi des indicateurs</t>
  </si>
  <si>
    <t>Exigences</t>
  </si>
  <si>
    <t>Thèmes</t>
  </si>
  <si>
    <t xml:space="preserve">L'entreprise offre une rémunération et des avantages salariaux valorisants et attractifs pour ses salariés 
</t>
  </si>
  <si>
    <t>Loyauté des pratiques commerciales</t>
  </si>
  <si>
    <t>Ancrage territorial</t>
  </si>
  <si>
    <t>L’entreprise s’engage dans des actions de solidarité au service du développement durable</t>
  </si>
  <si>
    <t>&gt; Listing clients
&gt; Analyse des retours de satisfaction des clients</t>
  </si>
  <si>
    <t>B</t>
  </si>
  <si>
    <t>C</t>
  </si>
  <si>
    <t>D</t>
  </si>
  <si>
    <t>A</t>
  </si>
  <si>
    <t xml:space="preserve">Liste choix </t>
  </si>
  <si>
    <t xml:space="preserve">Coéficient </t>
  </si>
  <si>
    <t>_</t>
  </si>
  <si>
    <t xml:space="preserve">Nb d'exigence </t>
  </si>
  <si>
    <t xml:space="preserve">Nb de points max  selon pondération théorique </t>
  </si>
  <si>
    <t>Pondération corrigée %</t>
  </si>
  <si>
    <t>Pondération théorique %</t>
  </si>
  <si>
    <t>Note</t>
  </si>
  <si>
    <t>Nb de points obtenus pondérés</t>
  </si>
  <si>
    <t>Nb de points max selon pondérération corrigée</t>
  </si>
  <si>
    <t>Nb de points obtenus / exigence</t>
  </si>
  <si>
    <t xml:space="preserve">Partie à masquer dans la version finale avec cellules vérouillée </t>
  </si>
  <si>
    <t xml:space="preserve">Nb de points obetnus /thème </t>
  </si>
  <si>
    <t>&gt; Plan de formation, fiches de poste, comptes rendus des entretiens professionnels</t>
  </si>
  <si>
    <t>&gt; Rapport d'étude d'écoconception,
&gt; Catalogue produit avec des spécifications sur les emballages</t>
  </si>
  <si>
    <t>Les points bloquants</t>
  </si>
  <si>
    <t>Exemples d'indicateurs 
de performance</t>
  </si>
  <si>
    <t>Gouvernance de l'entreprise</t>
  </si>
  <si>
    <t>&gt; Tableau de suivi des indicateurs
&gt; Support de reporting 
&gt; Modalité d'informations des salariés</t>
  </si>
  <si>
    <r>
      <t xml:space="preserve">&gt; Compte rendus des réunions des IRP </t>
    </r>
    <r>
      <rPr>
        <strike/>
        <sz val="9"/>
        <rFont val="Roboto"/>
      </rPr>
      <t xml:space="preserve">
</t>
    </r>
    <r>
      <rPr>
        <sz val="9"/>
        <rFont val="Roboto"/>
      </rPr>
      <t>&gt; Tableau ou outil de suivi des propositions des collaborateurs</t>
    </r>
  </si>
  <si>
    <t xml:space="preserve">&gt; Cartographie des risques
&gt; Contrats clients, CGV
&gt; Charte éthique, documents et actions de sensibilisation interne, </t>
  </si>
  <si>
    <t>&gt; CR d'évènements, d'action de sensibilisation ou de communication
&gt; Listing d'adhésion à des réseaux, CR d'activités
&gt; Indicateurs sur les achats en local</t>
  </si>
  <si>
    <t>2. Note globale de conformité au référentiel</t>
  </si>
  <si>
    <t xml:space="preserve">CA </t>
  </si>
  <si>
    <t>CR</t>
  </si>
  <si>
    <t>Compte-Rendu</t>
  </si>
  <si>
    <t>PP</t>
  </si>
  <si>
    <t>Parties prenantes</t>
  </si>
  <si>
    <t>DD</t>
  </si>
  <si>
    <t>Développement Durable</t>
  </si>
  <si>
    <t>DPEF</t>
  </si>
  <si>
    <t>Déclaration de Performance Extra-Financière</t>
  </si>
  <si>
    <t>BDES</t>
  </si>
  <si>
    <t>GPEC</t>
  </si>
  <si>
    <t>Gestion Prévisionnelle de l'Emploi et des Compétences</t>
  </si>
  <si>
    <t>Base de Données Economiques et Sociales</t>
  </si>
  <si>
    <t xml:space="preserve">IRP </t>
  </si>
  <si>
    <t>Instances Représentatives du Personnel</t>
  </si>
  <si>
    <t>DUER</t>
  </si>
  <si>
    <t>Document Unique d'Evaluation des Risques</t>
  </si>
  <si>
    <t>AT</t>
  </si>
  <si>
    <t>Accident du Travail</t>
  </si>
  <si>
    <t xml:space="preserve">TF / TG </t>
  </si>
  <si>
    <t>Taux de Fréquence / Taux de Gravité</t>
  </si>
  <si>
    <t>ACV</t>
  </si>
  <si>
    <t>Analyse de Cycle de Vie</t>
  </si>
  <si>
    <t>ESQCV</t>
  </si>
  <si>
    <t>Analyse Simplifiée et Qualitative du Cycle de Vie</t>
  </si>
  <si>
    <t>BSD</t>
  </si>
  <si>
    <t>Bordereau de Suivi des Déchets</t>
  </si>
  <si>
    <t>Date Limite de Consommation</t>
  </si>
  <si>
    <t>DLC</t>
  </si>
  <si>
    <t>CGV</t>
  </si>
  <si>
    <t>Conditions Générales de Vente</t>
  </si>
  <si>
    <t>HACCP</t>
  </si>
  <si>
    <t xml:space="preserve">Hazard Analysis Critical Control Point </t>
  </si>
  <si>
    <t>KPIs</t>
  </si>
  <si>
    <t>Key Performance Indicators (indicateurs clefs de performance)</t>
  </si>
  <si>
    <t>Chiffre d'Affaire</t>
  </si>
  <si>
    <t>L'entreprise favorise le dialogue social et les modes de management participatifs avec l'ensemble de ses collaborateurs</t>
  </si>
  <si>
    <t xml:space="preserve">
L’entreprise participe au rayonnement et au dynamisme économique de ses territoires d'ancrage</t>
  </si>
  <si>
    <t xml:space="preserve">Pratiques d'achat et de vente responsables </t>
  </si>
  <si>
    <t>6.3</t>
  </si>
  <si>
    <t xml:space="preserve">1. Notes par thèmes </t>
  </si>
  <si>
    <t>Résultats de l'évaluation</t>
  </si>
  <si>
    <t>Qualité des produits</t>
  </si>
  <si>
    <t>5.1</t>
  </si>
  <si>
    <t xml:space="preserve">&gt; Outils de communication interne
&gt; Outils et CR des actions de consultation interne
&gt; CR des actions envers les actionnaires-investisseurs
</t>
  </si>
  <si>
    <t>&gt; CR d'évènements, d'actions de sensibilisation ou de communication</t>
  </si>
  <si>
    <t>&gt; Nb d'interventions (écoles, événements locaux,…)
&gt; Taux de participation aux portes ouvertes
&gt; Volumes de produits vendus à des circuits de distribution locaux</t>
  </si>
  <si>
    <t xml:space="preserve">&gt; Répartition des clients par chiffre d'affaire
&gt; Nb total de clients
&gt; Taux de satisfaction client
&gt; Nb de références développées avec les clients </t>
  </si>
  <si>
    <t>&gt; Part de collaborateurs sensibilisés
&gt; Nombre de personnes référentes pour le dispositif de prévention</t>
  </si>
  <si>
    <t>&gt; Politique salariale
&gt; Contrats de protection sociale
&gt; Tableau de suivi des enquêtes ou sondages en lien avec la qualité de vie au travail
&gt; Liste des avantages salariaux</t>
  </si>
  <si>
    <t>&gt; Nb d'accords de branches 
&gt; % d'embauche de jeunes/séniors/CDI
&gt; % d'absentéisme 
&gt; % de turn-over</t>
  </si>
  <si>
    <t xml:space="preserve">&gt; Nombre d'indicateurs extra-financiers suivis
&gt; Nombre d'indicateurs extra-financiers communiqués en externe, en interne </t>
  </si>
  <si>
    <t>&gt; % de PP externes informées / sensibilisées
&gt; % de PP externes impliquées</t>
  </si>
  <si>
    <t>Liste des abréviations</t>
  </si>
  <si>
    <t>Constats</t>
  </si>
  <si>
    <r>
      <t xml:space="preserve">o L'exercice de son activité en conformité avec le </t>
    </r>
    <r>
      <rPr>
        <b/>
        <sz val="12"/>
        <color theme="1" tint="4.9989318521683403E-2"/>
        <rFont val="Roboto"/>
      </rPr>
      <t xml:space="preserve">cadre réglementaire et normatif </t>
    </r>
  </si>
  <si>
    <r>
      <t xml:space="preserve">o La formalisation d'un </t>
    </r>
    <r>
      <rPr>
        <b/>
        <sz val="12"/>
        <rFont val="Roboto"/>
      </rPr>
      <t>Document unique d'évaluation des risques</t>
    </r>
    <r>
      <rPr>
        <sz val="12"/>
        <rFont val="Roboto"/>
      </rPr>
      <t xml:space="preserve"> (DUER)</t>
    </r>
  </si>
  <si>
    <r>
      <t xml:space="preserve">o La formalisation de Procès-Verbaux d'élection ou de carence des </t>
    </r>
    <r>
      <rPr>
        <b/>
        <sz val="12"/>
        <rFont val="Roboto"/>
      </rPr>
      <t>Instances représentatives du personnel</t>
    </r>
    <r>
      <rPr>
        <sz val="12"/>
        <rFont val="Roboto"/>
      </rPr>
      <t xml:space="preserve"> </t>
    </r>
    <r>
      <rPr>
        <sz val="10"/>
        <rFont val="Roboto"/>
      </rPr>
      <t xml:space="preserve">(pour les entreprises de plus de 50 collaborateurs) </t>
    </r>
  </si>
  <si>
    <t>L’entreprise partage ses engagements RSE auprès de ses parties prenantes externes</t>
  </si>
  <si>
    <t xml:space="preserve">Chaque entreprise doit être en mesure de garantir : </t>
  </si>
  <si>
    <r>
      <t xml:space="preserve">- Identifier et maîtriser les risques de Santé et Sécurité au Travail liés aux équipements, infrastructures, méthodes et process de l'entreprise </t>
    </r>
    <r>
      <rPr>
        <sz val="9"/>
        <rFont val="Roboto"/>
      </rPr>
      <t>(ex : DUER et plan d'action à jour, suivi des indicateurs AT, TF/TG, presqu’accidents...)</t>
    </r>
    <r>
      <rPr>
        <sz val="10"/>
        <rFont val="Roboto"/>
      </rPr>
      <t xml:space="preserve">
- Mettre en place une culture de santé et sécurité au travail dans un optique préventive </t>
    </r>
    <r>
      <rPr>
        <sz val="9"/>
        <rFont val="Roboto"/>
      </rPr>
      <t>(ex : suivi des presqu'accident, formation SST, Comité sécurité, équipements ergonomiques, diagnostic médecine du travail, prévention TMS et risques psychosociaux...)</t>
    </r>
    <r>
      <rPr>
        <sz val="10"/>
        <rFont val="Roboto"/>
      </rPr>
      <t xml:space="preserve">
- Proposer un cadre de travail et de pause agréable pour les salariés </t>
    </r>
    <r>
      <rPr>
        <sz val="9"/>
        <rFont val="Roboto"/>
      </rPr>
      <t>(ex : lieux de convivialité, aménagement des bureaux et des salles de pause, aménagements extérieurs...)</t>
    </r>
  </si>
  <si>
    <r>
      <t xml:space="preserve">- Identifier et cartographier tout groupe de personnes ou organisation ayant un impact ou pouvant être impacté par les actions de l'entreprise </t>
    </r>
    <r>
      <rPr>
        <sz val="9"/>
        <rFont val="Roboto"/>
      </rPr>
      <t xml:space="preserve">(ex : liste des parties prenantes, cartographie...) </t>
    </r>
    <r>
      <rPr>
        <sz val="10"/>
        <rFont val="Roboto"/>
      </rPr>
      <t xml:space="preserve">
- Hiérarchiser ses parties prenantes selon le degré et le niveau de relation à date </t>
    </r>
    <r>
      <rPr>
        <sz val="9"/>
        <rFont val="Roboto"/>
      </rPr>
      <t xml:space="preserve">(ex : tableau d'analyse des parties prenantes...) </t>
    </r>
    <r>
      <rPr>
        <sz val="10"/>
        <rFont val="Roboto"/>
      </rPr>
      <t xml:space="preserve">
- Engager et entretenir un dialogue régulier avec ses parties prenantes pour recueillir leurs attentes et adapter les actions de l'entreprise </t>
    </r>
    <r>
      <rPr>
        <sz val="9"/>
        <rFont val="Roboto"/>
      </rPr>
      <t>(ex : entretiens réguliers, consultations, ateliers de concertation, comité de parties prenantes...)</t>
    </r>
  </si>
  <si>
    <r>
      <t xml:space="preserve">- Identifier ses principaux enjeux RSE au regard des impacts de son activité et des attentes de ses parties prenantes </t>
    </r>
    <r>
      <rPr>
        <sz val="9"/>
        <rFont val="Roboto"/>
      </rPr>
      <t xml:space="preserve">(ex : exercice de priorisation, matrice de matérialité, analyse de risques type SWOT...) </t>
    </r>
    <r>
      <rPr>
        <sz val="10"/>
        <rFont val="Roboto"/>
      </rPr>
      <t xml:space="preserve">
- Formaliser des engagements et objectifs RSE en réponse à ses principaux enjeux </t>
    </r>
    <r>
      <rPr>
        <sz val="9"/>
        <rFont val="Roboto"/>
      </rPr>
      <t xml:space="preserve">(ex : politique RSE, charte, manifeste...) 
</t>
    </r>
    <r>
      <rPr>
        <sz val="10"/>
        <rFont val="Roboto"/>
      </rPr>
      <t>-</t>
    </r>
    <r>
      <rPr>
        <sz val="9"/>
        <rFont val="Roboto"/>
      </rPr>
      <t xml:space="preserve"> </t>
    </r>
    <r>
      <rPr>
        <sz val="10"/>
        <rFont val="Roboto"/>
      </rPr>
      <t>Inscrire la RSE dans les orientations stratégiques de l'entreprise</t>
    </r>
    <r>
      <rPr>
        <sz val="9"/>
        <rFont val="Roboto"/>
      </rPr>
      <t xml:space="preserve"> (ex : ajout d'objectifs RSE dans la stratégie de l'entreprise, part variable adossée à la performance RSE...)
</t>
    </r>
    <r>
      <rPr>
        <sz val="10"/>
        <rFont val="Roboto"/>
      </rPr>
      <t xml:space="preserve">- Se doter d'une raison d'être et/ou d'une mission d'entreprise en réponse à ses enjeux </t>
    </r>
    <r>
      <rPr>
        <sz val="9"/>
        <rFont val="Roboto"/>
      </rPr>
      <t>(ex : définition et communication de sa raison d'être, obtention du statut d'entreprise à mission...)</t>
    </r>
  </si>
  <si>
    <t>L'entreprise se donne les moyens de déployer ses engagements RSE dans une démarche d'amélioration continue</t>
  </si>
  <si>
    <t>L’entreprise sensibilise et implique ses parties prenantes internes dans la mise en œuvre de sa démarche RSE</t>
  </si>
  <si>
    <r>
      <t>- Développer la communication interne autour de la démarche RSE</t>
    </r>
    <r>
      <rPr>
        <sz val="9"/>
        <rFont val="Roboto"/>
      </rPr>
      <t xml:space="preserve"> (ex : journal RSE interne, affichages, points réguliers d'information...) </t>
    </r>
    <r>
      <rPr>
        <sz val="10"/>
        <rFont val="Roboto"/>
      </rPr>
      <t xml:space="preserve">
- Sensibiliser les collaborateurs aux enjeux du développement durable et encourager les comportements éco-responsables</t>
    </r>
    <r>
      <rPr>
        <sz val="9"/>
        <rFont val="Roboto"/>
      </rPr>
      <t xml:space="preserve"> (ex : diffusion de film, conférences, veille RSE, ateliers de sensibilisation, visites inspirantes, journée DD...) </t>
    </r>
    <r>
      <rPr>
        <sz val="10"/>
        <rFont val="Roboto"/>
      </rPr>
      <t xml:space="preserve">
- Impliquer les collaborateurs dans la mise en œuvre de la démarche RSE </t>
    </r>
    <r>
      <rPr>
        <sz val="9"/>
        <rFont val="Roboto"/>
      </rPr>
      <t>(ex : consultation internes sur les plans d'actions, contribution aux comités et groupes de travail, ambassadeurs RSE, systèmes de rémunération...)</t>
    </r>
    <r>
      <rPr>
        <sz val="10"/>
        <rFont val="Roboto"/>
      </rPr>
      <t xml:space="preserve">
- Sensibiliser et impliquer les actionnaires-investisseurs dans la mise en œuvre de la démarche RSE </t>
    </r>
    <r>
      <rPr>
        <sz val="9"/>
        <rFont val="Roboto"/>
      </rPr>
      <t>(ex: diffusion de la politique RSE, atelier de sensibilisation, implication...)</t>
    </r>
  </si>
  <si>
    <t>L’entreprise intègre la RSE dans la mesure de sa performance globale et en rend compte auprès de ses parties prenantes</t>
  </si>
  <si>
    <t>L'entreprise identifie ses impacts environnementaux sur l'ensemble du cycle de vie de ses produits</t>
  </si>
  <si>
    <t>&gt; Politique/ charte achats responsables
&gt; Tableau de suivi des Indicateurs,
&gt; Cahier des charges fournisseurs,
&gt; Procédure et process achat, 
&gt; Plan d'action RSE sur la partie achats</t>
  </si>
  <si>
    <r>
      <t>- Mettre en place un système de gouvernance RSE adapté et représentatif des différents métiers</t>
    </r>
    <r>
      <rPr>
        <sz val="9"/>
        <rFont val="Roboto"/>
      </rPr>
      <t xml:space="preserve"> (ex : pilote RSE, comité RSE, groupes de travail thématiques, ambassadeurs RSE...)</t>
    </r>
    <r>
      <rPr>
        <sz val="10"/>
        <rFont val="Roboto"/>
      </rPr>
      <t xml:space="preserve">
- Construire un plan de progrès répondant aux principaux enjeux RSE de l'entreprise</t>
    </r>
    <r>
      <rPr>
        <sz val="9"/>
        <rFont val="Roboto"/>
      </rPr>
      <t xml:space="preserve"> (ex : suivi d'objectifs et d'indicateurs d'action pertinents...)</t>
    </r>
    <r>
      <rPr>
        <sz val="10"/>
        <rFont val="Roboto"/>
      </rPr>
      <t xml:space="preserve">
- Mettre en place un suivi régulier du plan de progrès </t>
    </r>
    <r>
      <rPr>
        <sz val="9"/>
        <rFont val="Roboto"/>
      </rPr>
      <t>(ex : comité RSE, revue de direction, revue en conseil d'administration, comité de parties prenantes, comité éthique, audits croisés...)</t>
    </r>
    <r>
      <rPr>
        <sz val="10"/>
        <rFont val="Roboto"/>
      </rPr>
      <t xml:space="preserve">
- Développer les compétences des collaborateurs et mettre à disposition les moyens nécessaires à la mise en œuvre du plan de prgrès</t>
    </r>
    <r>
      <rPr>
        <sz val="9"/>
        <rFont val="Roboto"/>
      </rPr>
      <t xml:space="preserve"> (ex : formations, ressources matérielles et financières, mesures incitatives...)</t>
    </r>
  </si>
  <si>
    <t>&gt; Outils de communication externe (présentations institutionnelles et commerciales, site internet, rapport RSE, etc.) 
&gt; CR des actions d'implication des parties prenantes</t>
  </si>
  <si>
    <t>&gt; Nb de partenariats 
&gt; Montant de mécénat annuel 
&gt; Temps alloué aux salariés pour du mécénat de compétences
&gt; Nb de projets co-construits avec des ONG</t>
  </si>
  <si>
    <t xml:space="preserve">Global Reporting Initiative </t>
  </si>
  <si>
    <t>GRI</t>
  </si>
  <si>
    <t>Comité Social et Economique</t>
  </si>
  <si>
    <t>CSE</t>
  </si>
  <si>
    <t>Santé et Sécurité au Travail</t>
  </si>
  <si>
    <t>SST</t>
  </si>
  <si>
    <t xml:space="preserve">Troubles Musculosquelettiques </t>
  </si>
  <si>
    <t>TMS</t>
  </si>
  <si>
    <t>EIA</t>
  </si>
  <si>
    <t>Entretien Individuel Annuel</t>
  </si>
  <si>
    <t>&gt; Contrats de travail, comptes rendus d'entretiens EIA
&gt; Tableau de suivi des indicateurs, 
&gt; Processus de recrutement</t>
  </si>
  <si>
    <t>GES</t>
  </si>
  <si>
    <t>Gaz à Effet de Serre</t>
  </si>
  <si>
    <t>DIB</t>
  </si>
  <si>
    <t>Déchets Industriels Banals</t>
  </si>
  <si>
    <t>CGA</t>
  </si>
  <si>
    <t>Conditions Générales d'Achat</t>
  </si>
  <si>
    <t xml:space="preserve">MP </t>
  </si>
  <si>
    <t>Matières Premières</t>
  </si>
  <si>
    <t xml:space="preserve">SAV </t>
  </si>
  <si>
    <t>Service Après Vente</t>
  </si>
  <si>
    <t>GABB</t>
  </si>
  <si>
    <t>Groupement des Agriculteurs Biologiques et Biodynamiques</t>
  </si>
  <si>
    <t>CRITT</t>
  </si>
  <si>
    <t>Centre Régional d'Innovation et de Transfert de Technologies Agroalimentaires</t>
  </si>
  <si>
    <t>&gt; Nb de réunions des IRP/an
&gt; Nb accords collectifs signés
&gt; % de salariés consultés /an
&gt; Délai minimal de préavis en cas de changement opérationnel</t>
  </si>
  <si>
    <t>&gt; Ecart entre le salaire le plus faible et le plus élevé 
&gt; Part variable des salaires adossée à la performance RSE
&gt; Ratio du salaire de base et de la rémunération des femmes par rapport aux hommes par catégorie professionnelle</t>
  </si>
  <si>
    <t>&gt; Nombre d'accidents/an
&gt; Taux de fréquence
&gt; Taux de gravité
&gt; Etat d'avancement du plan d'action DUER
&gt; % des salariés couverts par une mutuelle complémentaire</t>
  </si>
  <si>
    <r>
      <t>- Soutenir des projets liés a son secteur d'activité, ses enjeux RSE, ses territoires d'approvisionnement et de distribution, ou élargi à d'autres causes d'intérêt général</t>
    </r>
    <r>
      <rPr>
        <sz val="9"/>
        <rFont val="Roboto"/>
      </rPr>
      <t xml:space="preserve"> </t>
    </r>
    <r>
      <rPr>
        <sz val="10"/>
        <rFont val="Roboto"/>
      </rPr>
      <t>(</t>
    </r>
    <r>
      <rPr>
        <sz val="9"/>
        <rFont val="Roboto"/>
      </rPr>
      <t>ex : dons financiers, dons en nature, mécénat de compétences, journées de solidarité, contribution aux actions de communication, encouragement du bénévolat ...</t>
    </r>
    <r>
      <rPr>
        <sz val="10"/>
        <rFont val="Roboto"/>
      </rPr>
      <t>)</t>
    </r>
    <r>
      <rPr>
        <sz val="9"/>
        <rFont val="Roboto"/>
      </rPr>
      <t xml:space="preserve"> </t>
    </r>
    <r>
      <rPr>
        <sz val="10"/>
        <rFont val="Roboto"/>
      </rPr>
      <t xml:space="preserve">
- Développer des projets en partenariat avec des ONG (</t>
    </r>
    <r>
      <rPr>
        <sz val="9"/>
        <rFont val="Roboto"/>
      </rPr>
      <t>ex : programme de développement, projets culturels, implication opérationnelle dans les projets...</t>
    </r>
    <r>
      <rPr>
        <sz val="10"/>
        <rFont val="Roboto"/>
      </rPr>
      <t>)</t>
    </r>
  </si>
  <si>
    <t>Les points bloquants ou KO sont des points incontournables d’éthique et de réglementation que toute entreprise labellisée BioED est tenue de respecter. 
Cependant, l’audit d’évaluation BioED ne constitue pas un audit réglementaire. Ainsi, si lors de l’audit, le non-respect de l’un de ces points bloquants est détecté, l’auditeur le mentionnera dans le rapport d’audit. L’organisme de certification, à réception du rapport de l’auditeur, étudiera alors le point bloquant identifié, demandera au besoin des éléments complémentaires à l’entreprise. Ces éléments pourront être collectés soit à distance soit via un audit sur site complémentaire (défini par l’OC en fonction de la gravité du point bloquant détecté et des besoins de l’OC pour pouvoir mener une analyse pertinente). À la suite de son analyse, le chargé de certification prendra une décision de maintien sous condition, de réduction, de suspension ou de retrait de la labellisation.</t>
  </si>
  <si>
    <t>Notation</t>
  </si>
  <si>
    <t>Echelle de notation</t>
  </si>
  <si>
    <t xml:space="preserve">L'échelle de notation : </t>
  </si>
  <si>
    <t xml:space="preserve">D : l’exigence n’est pas maitrisée ou rien n’est mis en place </t>
  </si>
  <si>
    <t xml:space="preserve">C : L’exigence est partiellement respectée, de manière peu ou pas formalisée </t>
  </si>
  <si>
    <t xml:space="preserve">B : l’exigence est remplie, de bonnes pratiques sont en place et suivies notamment par des indicateurs </t>
  </si>
  <si>
    <t>A : l’exigence est remplie avec une performance haute et de très bonnes pratiques métiers ou sectorielles, pilotées et améliorées en continue</t>
  </si>
  <si>
    <t xml:space="preserve">Le référentiel BioED définit un certain nombre de points bloquants (KO) liés à des exigences réglementaires applicables aux entreprises de la bio. </t>
  </si>
  <si>
    <r>
      <t xml:space="preserve">o L'exercice de son activité en conformité avec le </t>
    </r>
    <r>
      <rPr>
        <b/>
        <sz val="12"/>
        <rFont val="Roboto"/>
      </rPr>
      <t xml:space="preserve">Code de l'environnement </t>
    </r>
  </si>
  <si>
    <r>
      <t xml:space="preserve">o Le respect des </t>
    </r>
    <r>
      <rPr>
        <b/>
        <sz val="12"/>
        <color theme="1" tint="4.9989318521683403E-2"/>
        <rFont val="Roboto"/>
      </rPr>
      <t>Droits de l'Homme</t>
    </r>
    <r>
      <rPr>
        <sz val="12"/>
        <color theme="1" tint="4.9989318521683403E-2"/>
        <rFont val="Roboto"/>
      </rPr>
      <t xml:space="preserve"> dans sa chaîne de valeur</t>
    </r>
  </si>
  <si>
    <r>
      <t xml:space="preserve">o </t>
    </r>
    <r>
      <rPr>
        <sz val="12"/>
        <color theme="1"/>
        <rFont val="Roboto"/>
      </rPr>
      <t xml:space="preserve">Le </t>
    </r>
    <r>
      <rPr>
        <b/>
        <sz val="12"/>
        <color theme="1"/>
        <rFont val="Roboto"/>
      </rPr>
      <t>non</t>
    </r>
    <r>
      <rPr>
        <sz val="12"/>
        <color theme="1"/>
        <rFont val="Roboto"/>
      </rPr>
      <t xml:space="preserve"> </t>
    </r>
    <r>
      <rPr>
        <b/>
        <sz val="12"/>
        <color theme="1"/>
        <rFont val="Roboto"/>
      </rPr>
      <t>usage d'OGM</t>
    </r>
    <r>
      <rPr>
        <sz val="12"/>
        <color theme="1"/>
        <rFont val="Roboto"/>
      </rPr>
      <t xml:space="preserve"> dans ses produits </t>
    </r>
    <r>
      <rPr>
        <sz val="10"/>
        <color theme="1"/>
        <rFont val="Roboto"/>
      </rPr>
      <t>(y compris non-bio pour les entreprises mixtes)</t>
    </r>
    <r>
      <rPr>
        <sz val="10"/>
        <color rgb="FF00CC66"/>
        <rFont val="Calibri Light"/>
        <family val="2"/>
        <scheme val="major"/>
      </rPr>
      <t xml:space="preserve"> </t>
    </r>
  </si>
  <si>
    <r>
      <t xml:space="preserve">o La mise en œuvre des </t>
    </r>
    <r>
      <rPr>
        <b/>
        <sz val="12"/>
        <rFont val="Roboto"/>
      </rPr>
      <t xml:space="preserve">Bonnes Pratiques de Fabrication </t>
    </r>
  </si>
  <si>
    <r>
      <t xml:space="preserve">o La présence des </t>
    </r>
    <r>
      <rPr>
        <b/>
        <sz val="12"/>
        <rFont val="Roboto"/>
      </rPr>
      <t xml:space="preserve">certificats cosmétique biologique et détergence à jour </t>
    </r>
  </si>
  <si>
    <r>
      <t>&gt; Politique de mécénat/partenariat</t>
    </r>
    <r>
      <rPr>
        <strike/>
        <sz val="9"/>
        <rFont val="Roboto"/>
      </rPr>
      <t xml:space="preserve">
</t>
    </r>
    <r>
      <rPr>
        <sz val="9"/>
        <rFont val="Roboto"/>
      </rPr>
      <t>&gt; Suivi des projets soutenus, 
&gt; CR d'actions ou d'évènements
&gt; Indicateurs sur les montants de dons</t>
    </r>
  </si>
  <si>
    <t>&gt; Nb de participation à des événements locaux
&gt; Nb d'emplois directs créés localement</t>
  </si>
  <si>
    <r>
      <t>- S'impliquer dans les réseaux territoriaux</t>
    </r>
    <r>
      <rPr>
        <sz val="9"/>
        <rFont val="Roboto"/>
      </rPr>
      <t xml:space="preserve"> (ex : réseau d'entreprises, groupes de travail territoriaux...) 
</t>
    </r>
    <r>
      <rPr>
        <sz val="10"/>
        <rFont val="Roboto"/>
      </rPr>
      <t>- Promouvoir les labels d’origine et les savoir-faire locaux</t>
    </r>
    <r>
      <rPr>
        <sz val="9"/>
        <rFont val="Roboto"/>
      </rPr>
      <t xml:space="preserve"> (ex : labels régionaux, participation à des évènements de valorisation du terroir, AOP...) 
</t>
    </r>
    <r>
      <rPr>
        <sz val="10"/>
        <rFont val="Roboto"/>
      </rPr>
      <t>- Développer les compétences sur son territoire</t>
    </r>
    <r>
      <rPr>
        <sz val="9"/>
        <rFont val="Roboto"/>
      </rPr>
      <t xml:space="preserve"> (ex : centres de formation, accompagnement à la création d'activité ou au retour à l'emploi...)
</t>
    </r>
    <r>
      <rPr>
        <sz val="10"/>
        <rFont val="Roboto"/>
      </rPr>
      <t>- Contribuer à des activités d'innovation et de recherche sur le territoire</t>
    </r>
    <r>
      <rPr>
        <sz val="9"/>
        <rFont val="Roboto"/>
      </rPr>
      <t xml:space="preserve"> (ex : pôle d'innovation, pôle de compétitivité, cluster...) 
</t>
    </r>
    <r>
      <rPr>
        <sz val="10"/>
        <rFont val="Roboto"/>
      </rPr>
      <t>- Favoriser la création et la qualité des emplois directs et indirects</t>
    </r>
    <r>
      <rPr>
        <sz val="9"/>
        <rFont val="Roboto"/>
      </rPr>
      <t xml:space="preserve"> (ex : groupement d'employeurs, choix de prestataires locaux...)  </t>
    </r>
  </si>
  <si>
    <r>
      <t xml:space="preserve">- Développer les circuits de distribution locaux </t>
    </r>
    <r>
      <rPr>
        <sz val="9"/>
        <rFont val="Roboto"/>
      </rPr>
      <t xml:space="preserve">(circuits courts) </t>
    </r>
    <r>
      <rPr>
        <sz val="10"/>
        <rFont val="Roboto"/>
      </rPr>
      <t xml:space="preserve">
- Organiser ou participer à des actions de sensibilisation aux enjeux de l'Agriculture Biologique et de la cosmétique bio et naturelle certifiée auprès des communautés locales </t>
    </r>
    <r>
      <rPr>
        <sz val="9"/>
        <rFont val="Roboto"/>
      </rPr>
      <t>(ex : interventions dans des écoles, portes ouvertes, participation à des évènements locaux ...)</t>
    </r>
  </si>
  <si>
    <t xml:space="preserve">L'entreprise sensibilise son territoire aux enjeux de la cosmétique biologique </t>
  </si>
  <si>
    <t>&gt; % de justificatifs sur les matières premières concernées 
&gt; R&amp;D dédiée aux alternatives 
&gt; Part de fournisseurs engagés à travers une charte 
&gt; Nb d'audits fournisseurs par an</t>
  </si>
  <si>
    <t xml:space="preserve">&gt; Engagement des fournisseurs d’ingrédients
&gt; Liste des ingrédients utilisés
&gt; Labels dédiés </t>
  </si>
  <si>
    <r>
      <t xml:space="preserve">- Evaluer le bien-être animal des espèces impliquées dans la production des matières premières utilisées </t>
    </r>
    <r>
      <rPr>
        <sz val="9"/>
        <rFont val="Roboto"/>
      </rPr>
      <t>(attestations fournisseurs, certifications...)</t>
    </r>
    <r>
      <rPr>
        <sz val="10"/>
        <rFont val="Roboto"/>
      </rPr>
      <t xml:space="preserve">
- Surveiller la réalisation de tests sur les animaux dans les pays extérieurs à l’UE </t>
    </r>
    <r>
      <rPr>
        <sz val="9"/>
        <rFont val="Roboto"/>
      </rPr>
      <t>(cartographie des destinations à risque, politique exports...)</t>
    </r>
    <r>
      <rPr>
        <sz val="10"/>
        <rFont val="Roboto"/>
      </rPr>
      <t xml:space="preserve">
- Protéger les espèces menacées lors de la récolte de matières premières. Ex : singes pour la cueillette des noix de coco </t>
    </r>
    <r>
      <rPr>
        <sz val="9"/>
        <rFont val="Roboto"/>
      </rPr>
      <t xml:space="preserve">(identification des zones géographiques à risque, vérifications lors de l'approvisionnement, audits fournisseurs, attestation de non-utilisation de MP récoltées par ces espèces...)
</t>
    </r>
    <r>
      <rPr>
        <sz val="10"/>
        <rFont val="Roboto"/>
      </rPr>
      <t>- Mettre en place une politique de substitution des matières premières entrainant la mort d’animaux : carmin…</t>
    </r>
    <r>
      <rPr>
        <sz val="9"/>
        <rFont val="Roboto"/>
      </rPr>
      <t>(charte de formulation, recherche d'alternatives...)</t>
    </r>
  </si>
  <si>
    <t>L'entreprise garantit le bien-être animal tout au long de la chaîne de valeur</t>
  </si>
  <si>
    <t>5.4</t>
  </si>
  <si>
    <t>&gt; Taux de réclamation consommateurs
&gt; Délai moyen de réponse aux consommateurs
&gt; Taux de retrait de produits/an
&gt; % Allégations prouvées
&gt; % de références certifiées par gamme de produits</t>
  </si>
  <si>
    <t xml:space="preserve">&gt; Suivi des réclamations clients/consommateurs, litiges, questions
&gt; Documents de communication avec les consommateurs
&gt; Vulgarisation de la liste INCI
&gt; Affichage dédié de l’origine des matières premières (site, QR code…)
&gt; Rapport développement durable / RSE ou équivalent
&gt; Distinction des gammes bio / naturelle / conventionnelle dans les différents outils de communication </t>
  </si>
  <si>
    <r>
      <t xml:space="preserve">- Prendre en compte les attentes de ses parties prenantes, fournisseurs, distributeurs, consommateurs dans la conception de ses produits </t>
    </r>
    <r>
      <rPr>
        <sz val="9"/>
        <rFont val="Roboto"/>
      </rPr>
      <t xml:space="preserve">(ex : cahier des charges produits, R&amp;D, co-innovation, panels consommateurs, SAV, réclamations, litiges...) </t>
    </r>
    <r>
      <rPr>
        <sz val="10"/>
        <rFont val="Roboto"/>
      </rPr>
      <t xml:space="preserve">
- Faire preuve de transparence sur les enjeux RSE liés aux produits </t>
    </r>
    <r>
      <rPr>
        <sz val="9"/>
        <rFont val="Roboto"/>
      </rPr>
      <t xml:space="preserve">(ex : traçabilité filière, marge de progression sur les enjeux...) 
</t>
    </r>
    <r>
      <rPr>
        <sz val="10"/>
        <rFont val="Roboto"/>
      </rPr>
      <t>- Être capable d'anticiper et communiquer en cas de crise</t>
    </r>
    <r>
      <rPr>
        <sz val="9"/>
        <rFont val="Roboto"/>
      </rPr>
      <t xml:space="preserve"> (ex : information des consommateurs, plateforme de questions / réponses, formation à la communication de crise, média training...)  </t>
    </r>
    <r>
      <rPr>
        <sz val="10"/>
        <rFont val="Roboto"/>
      </rPr>
      <t xml:space="preserve">
- Partager des informations sur ses dilemmes, mettre aussi en avant les difficultés et points faibles de l’entreprise </t>
    </r>
    <r>
      <rPr>
        <sz val="9"/>
        <rFont val="Roboto"/>
      </rPr>
      <t>(informations sur les objectifs d'amélioration continue de l'entreprise...)</t>
    </r>
    <r>
      <rPr>
        <sz val="10"/>
        <rFont val="Roboto"/>
      </rPr>
      <t xml:space="preserve">
- Informer sur son empreinte environnementale </t>
    </r>
    <r>
      <rPr>
        <sz val="9"/>
        <rFont val="Roboto"/>
      </rPr>
      <t>(différents postes d’émissions, actions menées pour lutter contre le changement climatique...)</t>
    </r>
    <r>
      <rPr>
        <sz val="10"/>
        <rFont val="Roboto"/>
      </rPr>
      <t xml:space="preserve">
- Faire preuve de pédagogie autour de la composition des produits </t>
    </r>
    <r>
      <rPr>
        <sz val="9"/>
        <rFont val="Roboto"/>
      </rPr>
      <t>(liste d'ingrédients déchiffrée, origine des matières premières, % min ingrédients d'origine naturelle et bio...)</t>
    </r>
    <r>
      <rPr>
        <sz val="10"/>
        <rFont val="Roboto"/>
      </rPr>
      <t xml:space="preserve">
- Imposer une réelle distinction dans la communication entre les gammes/produits bio, naturelles et conventionnelles 
- Respecter le guide des labels Cosmébio qui garantit les bonnes pratiques en termes d'affichage des logos de certification et labellisation </t>
    </r>
  </si>
  <si>
    <t>L'entreprise fait preuve de transparence sur la conception de ses produits</t>
  </si>
  <si>
    <t>&gt; augmentation du % min d'ingrédients bio
&gt; Nombre d'ingrédients de l'annexe V utilisés dans les formules 
&gt; % d'allégations scientifiquement prouvées
&gt; % R&amp;D / CA total
&gt; % références COSMOS / réf totales</t>
  </si>
  <si>
    <t>&gt; Procédure création nouveau produits, fiches produit, liste des ingrédients
&gt; Certification COSMOS à jour
&gt; Politique de substitution des ingrédients de l'annexe V de COSMOS
&gt; Cahier des charges formulation 
&gt; Tests d'efficacité
&gt; Suivi des réclamations clients/consommateurs
&gt; Procédure veille ingrédients</t>
  </si>
  <si>
    <r>
      <t xml:space="preserve">- Etablir une politique de substitution de la pétrochimie dans la composition des produits </t>
    </r>
    <r>
      <rPr>
        <sz val="9"/>
        <rFont val="Roboto"/>
      </rPr>
      <t>(certification COSMOS, mise en place d’une politique de substitution des ingrédients de l’annexe V de COSMOS...)</t>
    </r>
    <r>
      <rPr>
        <sz val="10"/>
        <rFont val="Roboto"/>
      </rPr>
      <t xml:space="preserve">
- Formaliser des engagements en R&amp;D assurant toujours plus de naturalité dans les produits formulés </t>
    </r>
    <r>
      <rPr>
        <sz val="9"/>
        <rFont val="Roboto"/>
      </rPr>
      <t>(cahier des charges formulation, % minimum d'ingrédients bio et naturels...)</t>
    </r>
    <r>
      <rPr>
        <sz val="10"/>
        <rFont val="Roboto"/>
      </rPr>
      <t xml:space="preserve">
- Assurer une veille technique sur les nouveaux ingrédients </t>
    </r>
    <r>
      <rPr>
        <sz val="9"/>
        <rFont val="Roboto"/>
      </rPr>
      <t>(outils de veille, échanges avec des pairs...)</t>
    </r>
    <r>
      <rPr>
        <sz val="10"/>
        <rFont val="Roboto"/>
      </rPr>
      <t xml:space="preserve">
- Prouver l'efficacité de ses formules afin d'en garantir les allégations </t>
    </r>
    <r>
      <rPr>
        <sz val="9"/>
        <rFont val="Roboto"/>
      </rPr>
      <t xml:space="preserve">(réalisation de tests objectifs d’efficacité de ses formules, consultation clients...)  </t>
    </r>
    <r>
      <rPr>
        <sz val="10"/>
        <rFont val="Roboto"/>
      </rPr>
      <t xml:space="preserve">
- Encourager la reformulation de ses produits pour en améliorer l’efficacité </t>
    </r>
    <r>
      <rPr>
        <sz val="9"/>
        <rFont val="Roboto"/>
      </rPr>
      <t>(veille ingrédients, budget dédié...)</t>
    </r>
  </si>
  <si>
    <t xml:space="preserve">L'entreprise garantit la naturalité et l'efficacité de ses produits </t>
  </si>
  <si>
    <t xml:space="preserve">&gt; % de matières premières analysées 
&gt; Taux de non-conformité après analyses
&gt; Délai moyen de traitement des non-conformités 
&gt; Taux de suivi des fournisseurs </t>
  </si>
  <si>
    <t>&gt; Compte rendu audit / évaluation fournisseur 
&gt; plan de contrôle analytique
&gt; Plan de nettoyage
&gt; Procédure de gestion des rappels
&gt; Mise en place des BPF
&gt; Certification des BPF</t>
  </si>
  <si>
    <r>
      <t xml:space="preserve">- Prévenir, évaluer et améliorer les risques de contamination chimiques et pesticides </t>
    </r>
    <r>
      <rPr>
        <sz val="9"/>
        <rFont val="Roboto"/>
      </rPr>
      <t xml:space="preserve">(ex : plans d'analyse, procédure de gestion de crise, procédure de retrait / rappel, plan de progrès, présence de conservateurs interdits, bonnes pratiques de fabrication...) </t>
    </r>
    <r>
      <rPr>
        <sz val="10"/>
        <rFont val="Roboto"/>
      </rPr>
      <t xml:space="preserve">
- Prévenir, évaluer et améliorer les risques de contamination OGM / MGM (ex : plans d'analyse, veille sur les nouvelles technologies NBT...) 
- Echanger avec ses pairs sur les sujets qualité </t>
    </r>
    <r>
      <rPr>
        <sz val="9"/>
        <rFont val="Roboto"/>
      </rPr>
      <t>(ex : Groupe de travail qualité, journées thématiques...)</t>
    </r>
  </si>
  <si>
    <t xml:space="preserve">L'entreprise identifie et gère ses risques qualité </t>
  </si>
  <si>
    <t>Santé, naturalité et transparence des produits</t>
  </si>
  <si>
    <r>
      <t>- Diversifier sa clientèle et les types de débouchés commerciaux pour limiter ses risques (</t>
    </r>
    <r>
      <rPr>
        <sz val="9"/>
        <rFont val="Roboto"/>
      </rPr>
      <t>ex: diversification géographique, diversification verticale ou intégration vers l'amont/vers l'aval, diversification horizontale vers des activités connexes...</t>
    </r>
    <r>
      <rPr>
        <sz val="10"/>
        <rFont val="Roboto"/>
      </rPr>
      <t>)
- Améliorer la connaissance des clients, de leurs attentes et nouveaux besoins, pour anticiper les innovations avec des clients spécifiques (</t>
    </r>
    <r>
      <rPr>
        <sz val="9"/>
        <rFont val="Roboto"/>
      </rPr>
      <t>ex: analyse des données clients, questionnaires clients,  projet de co-développement de produit...</t>
    </r>
    <r>
      <rPr>
        <sz val="10"/>
        <rFont val="Roboto"/>
      </rPr>
      <t>)
- Renforcer la fidélisation des clients par de bonnes pratiques commerciales et une amélioration continue de la qualité de service</t>
    </r>
    <r>
      <rPr>
        <sz val="9"/>
        <rFont val="Roboto"/>
      </rPr>
      <t xml:space="preserve"> </t>
    </r>
    <r>
      <rPr>
        <sz val="10"/>
        <rFont val="Roboto"/>
      </rPr>
      <t>(</t>
    </r>
    <r>
      <rPr>
        <sz val="9"/>
        <rFont val="Roboto"/>
      </rPr>
      <t>ex : service client, mesure de la satisfaction client, programme de fidélisation, visites régulières de(s) site(s) de production...</t>
    </r>
    <r>
      <rPr>
        <sz val="10"/>
        <rFont val="Roboto"/>
      </rPr>
      <t xml:space="preserve">)
- Sortir du cycle annuel des négociations </t>
    </r>
    <r>
      <rPr>
        <sz val="9"/>
        <rFont val="Roboto"/>
      </rPr>
      <t>(rdv annuels hors négociations commerciales, ouvrir la discussion sur un engagement pluri-annuel de la part du distributeur...)</t>
    </r>
  </si>
  <si>
    <r>
      <t xml:space="preserve">- Identifier les risques de corruption ou de conflits d'intérêt </t>
    </r>
    <r>
      <rPr>
        <sz val="9"/>
        <rFont val="Roboto"/>
      </rPr>
      <t>(ex : cartographie des risques en lien avec les processus de l'entreprise ...</t>
    </r>
    <r>
      <rPr>
        <sz val="10"/>
        <rFont val="Roboto"/>
      </rPr>
      <t>)
- Formaliser des engagements en matière de lutte contre la corruption</t>
    </r>
    <r>
      <rPr>
        <sz val="9"/>
        <rFont val="Roboto"/>
      </rPr>
      <t xml:space="preserve"> </t>
    </r>
    <r>
      <rPr>
        <sz val="10"/>
        <rFont val="Roboto"/>
      </rPr>
      <t>(</t>
    </r>
    <r>
      <rPr>
        <sz val="9"/>
        <rFont val="Roboto"/>
      </rPr>
      <t>ex : charte des valeurs, charte éthique, engagement de la direction, clauses spécifiques dans les contrats et CGV...</t>
    </r>
    <r>
      <rPr>
        <sz val="10"/>
        <rFont val="Roboto"/>
      </rPr>
      <t>)
- Sensibiliser et former les collaborateurs exposés aux risques de corruption</t>
    </r>
    <r>
      <rPr>
        <sz val="9"/>
        <rFont val="Roboto"/>
      </rPr>
      <t xml:space="preserve"> </t>
    </r>
    <r>
      <rPr>
        <sz val="10"/>
        <rFont val="Roboto"/>
      </rPr>
      <t>ou conflit d'intérêt</t>
    </r>
    <r>
      <rPr>
        <sz val="9"/>
        <rFont val="Roboto"/>
      </rPr>
      <t xml:space="preserve"> (ex : séminaire commerciaux, modules de formation, livret de sensibilisation...)</t>
    </r>
    <r>
      <rPr>
        <sz val="10"/>
        <rFont val="Roboto"/>
      </rPr>
      <t xml:space="preserve"> 
- Mettre en place un dispositif de prévention </t>
    </r>
    <r>
      <rPr>
        <sz val="9"/>
        <rFont val="Roboto"/>
      </rPr>
      <t xml:space="preserve">(ex : procédure d'alerte interne, contrôle interne, ... </t>
    </r>
    <r>
      <rPr>
        <sz val="10"/>
        <rFont val="Roboto"/>
      </rPr>
      <t>)</t>
    </r>
  </si>
  <si>
    <t>&gt; % de matières premières locales (en volume)
&gt; Nb d'interventions/mandat auprès des filières agricoles
&gt; Nb de projets de développement de filières</t>
  </si>
  <si>
    <t>&gt; CR réunions/présentations avec des partenaires pour le développement de filières
&gt; Indicateurs sur la provenance des matières
&gt; Etudes filières</t>
  </si>
  <si>
    <r>
      <t xml:space="preserve">- Accompagner la conversion et la diversification des cultures bio en réponse aux besoins de l’entreprise </t>
    </r>
    <r>
      <rPr>
        <sz val="9"/>
        <rFont val="Roboto"/>
      </rPr>
      <t xml:space="preserve">(ex : interventions auprès des filières agricoles, aides à la conversion, mise à disposition de conseils techniques...) </t>
    </r>
    <r>
      <rPr>
        <sz val="10"/>
        <rFont val="Roboto"/>
      </rPr>
      <t xml:space="preserve">
- Participer aux projets collectifs de développement de la bio </t>
    </r>
    <r>
      <rPr>
        <sz val="9"/>
        <rFont val="Roboto"/>
      </rPr>
      <t xml:space="preserve">(ex : travail avec d'autres acteurs de la filière, engagements régionaux...)
</t>
    </r>
    <r>
      <rPr>
        <sz val="10"/>
        <rFont val="Roboto"/>
      </rPr>
      <t xml:space="preserve">- Consolider les filières en développant des collaborations avec des entreprises complémentaires </t>
    </r>
    <r>
      <rPr>
        <sz val="9"/>
        <rFont val="Roboto"/>
      </rPr>
      <t>(mutualisation, massification...)</t>
    </r>
  </si>
  <si>
    <t>L'entreprise contribue au développement et à la pérennisation des filières bio
AMONT</t>
  </si>
  <si>
    <t>&gt; Part de matières premières certifiées commerce équitable
&gt; Taux de contractualisation
&gt; Taux de satisfaction fournisseurs
&gt; Ancienneté fournisseur
&gt; Dépendance du fournisseur vis-à-vis de l'entreprise
&gt; Délai moyen de paiement des fournisseurs</t>
  </si>
  <si>
    <t>&gt; Contrats d'achats et CGA
&gt; Analyse des questionnaires satisfaction des fournisseurs
&gt; Tableau de suivi des indicateurs
&gt; Certificats commerce équitable si existant
&gt; Répartition du prix de vente du produit fini sur toute la chaine de valeur</t>
  </si>
  <si>
    <r>
      <t xml:space="preserve">- Formaliser des pratiques contractuelles claires et équilibrées en réponse aux attentes des fournisseurs sur l'ensemble de vos filières </t>
    </r>
    <r>
      <rPr>
        <sz val="9"/>
        <rFont val="Roboto"/>
      </rPr>
      <t xml:space="preserve">(ex : contractualisation pluriannuelle, délais de paiement raisonnables...) </t>
    </r>
    <r>
      <rPr>
        <sz val="10"/>
        <rFont val="Roboto"/>
      </rPr>
      <t xml:space="preserve">
- S'engager en faveur d’une juste rémunération des producteurs en cohérence avec les principes du commerce équitable </t>
    </r>
    <r>
      <rPr>
        <sz val="9"/>
        <rFont val="Roboto"/>
      </rPr>
      <t>(ex : prix plancher ou clause de révision automatique, engagement en volume ou en prix,  équité financière basée sur le coût de revient, prime de développement, certification commerce équitable Nord-Sud ou Nord-Nord...)</t>
    </r>
    <r>
      <rPr>
        <sz val="10"/>
        <rFont val="Roboto"/>
      </rPr>
      <t xml:space="preserve">
- Suivre des indicateurs pour s'assurer de relations durables et équitables </t>
    </r>
    <r>
      <rPr>
        <sz val="9"/>
        <rFont val="Roboto"/>
      </rPr>
      <t>(ex : taux de contractualisation, dépendance mutuelle, ancienneté du fournisseur, part d'achat en commerce équitable...)</t>
    </r>
  </si>
  <si>
    <t>&gt; Part de fournisseurs sensibilisés aux engagements achats responsables
&gt; Nb d'audits fournisseurs par an
&gt; Nb de fournisseurs accompagnés
&gt; % d'achats avec des critères RSE (en volumes)</t>
  </si>
  <si>
    <r>
      <t xml:space="preserve">- Formaliser et communiquer ses engagements à ses fournisseurs </t>
    </r>
    <r>
      <rPr>
        <sz val="9"/>
        <rFont val="Roboto"/>
      </rPr>
      <t>(ex : diffusion de la politique AR, signature d'une Charte AR par les fournisseurs...)</t>
    </r>
    <r>
      <rPr>
        <sz val="10"/>
        <rFont val="Roboto"/>
      </rPr>
      <t xml:space="preserve">
- Intégrer des critères RSE dans l’évaluation et la sélection de ses fournisseurs </t>
    </r>
    <r>
      <rPr>
        <sz val="9"/>
        <rFont val="Roboto"/>
      </rPr>
      <t>(ex : questionnaire d'auto-évaluation, audits internes et externes, clauses RSE dans les appels d'offre, pondération des critères dans la note fournisseur...)</t>
    </r>
    <r>
      <rPr>
        <sz val="10"/>
        <rFont val="Roboto"/>
      </rPr>
      <t xml:space="preserve">
- Accompagner ses fournisseurs dans une démarche d'amélioration de leurs pratiques </t>
    </r>
    <r>
      <rPr>
        <sz val="9"/>
        <rFont val="Roboto"/>
      </rPr>
      <t>(ex : évènements, formation, plan de suivi des actions des fournisseurs...)</t>
    </r>
    <r>
      <rPr>
        <sz val="10"/>
        <rFont val="Roboto"/>
      </rPr>
      <t xml:space="preserve">
- Définir et suivre des indicateurs de performance pertinents pour l'entreprise</t>
    </r>
    <r>
      <rPr>
        <sz val="9"/>
        <rFont val="Roboto"/>
      </rPr>
      <t xml:space="preserve"> (ex : part des fournisseurs à risque audités, taux de réponse aux questionnaires...)</t>
    </r>
  </si>
  <si>
    <t>&gt; Nb de catégories d'achats identifiées à risque
&gt; Nb de fournisseurs identifiés à risque 
&gt; Part des fournisseurs et prestataires certifiés (démarche environnementale ou RSE)
&gt; Nombre de fournisseurs engagés</t>
  </si>
  <si>
    <t xml:space="preserve">&gt; Outils utilisés (analyse de risque, cartographie des fournisseurs, ...)
&gt; Politique Achats Responsables
&gt; Bon de livraison, factures, numéros de lots
&gt; Certificat RSPO
&gt; Certificat d'origine (mica…)
&gt; Attestation des fournisseurs
&gt; Analyses ADN
</t>
  </si>
  <si>
    <r>
      <t>- Analyser les risques et opportunités RSE de ses catégories d'achats, notamment le respect des droits de l'Homme, la préservation de l'environnement et la sécurisation des approvisionnements</t>
    </r>
    <r>
      <rPr>
        <sz val="9"/>
        <rFont val="Roboto"/>
      </rPr>
      <t xml:space="preserve"> (ex : outils d'analyse de risques sociaux et environnementaux, cartographie des risques, cartographie des fournisseurs...)</t>
    </r>
    <r>
      <rPr>
        <sz val="10"/>
        <rFont val="Roboto"/>
      </rPr>
      <t xml:space="preserve">
- Formaliser ses engagements en matière d'achats responsables </t>
    </r>
    <r>
      <rPr>
        <sz val="9"/>
        <rFont val="Roboto"/>
      </rPr>
      <t>(ex : politique Achats Responsables...)</t>
    </r>
    <r>
      <rPr>
        <sz val="10"/>
        <rFont val="Roboto"/>
      </rPr>
      <t xml:space="preserve">
- Assurer la traçabilité de l'ensemble des matières premières jusqu'aux zones de production, notamment pour prévenir d'éventuels risques de déforestation </t>
    </r>
    <r>
      <rPr>
        <sz val="9"/>
        <rFont val="Roboto"/>
      </rPr>
      <t xml:space="preserve">(ex : outils de traçabilité, blockchain, diminution du nombre d'intermédiaires dans la chaine de valeur du produit...)
</t>
    </r>
    <r>
      <rPr>
        <sz val="10"/>
        <rFont val="Roboto"/>
      </rPr>
      <t xml:space="preserve">- Apporter des informations précises et certifiées garantissant l'authenticité botanique et/ou géographique de ses matières premières </t>
    </r>
    <r>
      <rPr>
        <sz val="9"/>
        <rFont val="Roboto"/>
      </rPr>
      <t xml:space="preserve">(Audits des organisations de producteurs, labels, analyses ADN des matières premières...)  </t>
    </r>
  </si>
  <si>
    <t xml:space="preserve">L'entreprise assure la traçabilité de ses approvisionnements et maîtrise ses risques RSE à travers une politique d'achats responsables </t>
  </si>
  <si>
    <t xml:space="preserve">&gt; Nb de références développées en vrac
&gt; Part des emballages écoconçus
&gt; Nb de projet de recherche emballages  
&gt; % de matière recyclée par pack
&gt; Part d'emballages réemployables </t>
  </si>
  <si>
    <r>
      <t>- Réduire les volumes de ses emballages</t>
    </r>
    <r>
      <rPr>
        <sz val="9"/>
        <rFont val="Roboto"/>
      </rPr>
      <t xml:space="preserve"> (ex : développement du vrac, réduction du volume et du poids des emballages…) </t>
    </r>
    <r>
      <rPr>
        <sz val="10"/>
        <rFont val="Roboto"/>
      </rPr>
      <t xml:space="preserve">
- Améliorer la recyclabilité de ses emballages </t>
    </r>
    <r>
      <rPr>
        <sz val="9"/>
        <rFont val="Roboto"/>
      </rPr>
      <t xml:space="preserve">(ex : choix de mono-matériaux, limitation des perturbateurs de recyclabilité...) </t>
    </r>
    <r>
      <rPr>
        <sz val="10"/>
        <rFont val="Roboto"/>
      </rPr>
      <t xml:space="preserve">
- Orienter la R&amp;D vers des matériaux à moindre impact environnemental </t>
    </r>
    <r>
      <rPr>
        <sz val="9"/>
        <rFont val="Roboto"/>
      </rPr>
      <t>(ex : veille technologique, favoriser l'intégration de matières recyclées...)</t>
    </r>
    <r>
      <rPr>
        <sz val="10"/>
        <rFont val="Roboto"/>
      </rPr>
      <t xml:space="preserve">
- Encourager et participer au réemploi, au recyclage et/ou à la revalorisation de ses emballages </t>
    </r>
    <r>
      <rPr>
        <sz val="9"/>
        <rFont val="Roboto"/>
      </rPr>
      <t>(ex : pédagogie sur les consignes de tri, mise en place de programme de collecte...)</t>
    </r>
  </si>
  <si>
    <r>
      <t>&gt; Taux de remplissage des camions
&gt; Volumes pris en charge par des prestataires transporteurs 
&gt; Indicateur émissions C0</t>
    </r>
    <r>
      <rPr>
        <vertAlign val="subscript"/>
        <sz val="9"/>
        <rFont val="Roboto"/>
      </rPr>
      <t>2</t>
    </r>
    <r>
      <rPr>
        <sz val="9"/>
        <rFont val="Roboto"/>
      </rPr>
      <t xml:space="preserve">
&gt; Taux de matières premières échangées/jetées</t>
    </r>
  </si>
  <si>
    <t>&gt; Plan d'action environnement,
&gt; Cartographie et cahier des charges des transporteurs
&gt; Documents de communication externe de sensibilisation au consommateur final
&gt; Modalités d'utilisation des produits : dose, concentration</t>
  </si>
  <si>
    <r>
      <t xml:space="preserve">- Ajuster l'offre aux besoins des consommateurs </t>
    </r>
    <r>
      <rPr>
        <sz val="9"/>
        <rFont val="Roboto"/>
      </rPr>
      <t xml:space="preserve">(étude de marché pour le lancement de nouvelles gammes, précommandes...) </t>
    </r>
    <r>
      <rPr>
        <sz val="10"/>
        <rFont val="Roboto"/>
      </rPr>
      <t xml:space="preserve">
- Réduire les impacts liés au transport des produits finis (</t>
    </r>
    <r>
      <rPr>
        <sz val="9"/>
        <rFont val="Roboto"/>
      </rPr>
      <t xml:space="preserve">ex : optimisation logistique, véhicules propres, formation à l'éco-conduite, réduction des emballages...) </t>
    </r>
    <r>
      <rPr>
        <sz val="10"/>
        <rFont val="Roboto"/>
      </rPr>
      <t xml:space="preserve">
- Prévenir le gaspillage auprès des consommateurs finaux </t>
    </r>
    <r>
      <rPr>
        <sz val="9"/>
        <rFont val="Roboto"/>
      </rPr>
      <t xml:space="preserve">(ex : calcul et indication de la juste dose pour éviter la surconsommation...)
</t>
    </r>
    <r>
      <rPr>
        <sz val="10"/>
        <rFont val="Roboto"/>
      </rPr>
      <t xml:space="preserve">- Sensibiliser les consommateurs aux enjeux environnementaux des produits </t>
    </r>
    <r>
      <rPr>
        <sz val="9"/>
        <rFont val="Roboto"/>
      </rPr>
      <t>(ex : consignes de recyclage des emballages, campagne de sensibilisation, informations sur site internet/réseaux ...)</t>
    </r>
  </si>
  <si>
    <t xml:space="preserve">&gt; Consommation d'eau par tonne de produit
&gt; Consommation d'énergie par tonne de produit
&gt; Volumes de déchets triés/recyclés/revalorisés
&gt; Volumes de pertes de matières premières / produits finis 
&gt; % de salariés sensibilisés aux écogestes
&gt; % d'énergies renouvelables
</t>
  </si>
  <si>
    <t>&gt; Tableau de suivi des consommations, 
&gt; Registre des déchets, BSD 
&gt; Diagnostic biodiversité du site
&gt; CR des actions de sensibilisation aux éco-gestes
&gt; Plan de mobilités</t>
  </si>
  <si>
    <r>
      <t>- Suivre et réduire les consommations de ressources - eau, électricité, gaz - de ses process de production</t>
    </r>
    <r>
      <rPr>
        <sz val="9"/>
        <rFont val="Roboto"/>
      </rPr>
      <t xml:space="preserve"> (ex: production d'énergies renouvelables, fonctionnement en circuits fermés, optimisation des outils et des process de production...) </t>
    </r>
    <r>
      <rPr>
        <sz val="10"/>
        <rFont val="Roboto"/>
      </rPr>
      <t xml:space="preserve">
- Prévenir et valoriser les pertes de matières premières</t>
    </r>
    <r>
      <rPr>
        <sz val="9"/>
        <rFont val="Roboto"/>
      </rPr>
      <t xml:space="preserve"> (ex : réalisation d'un bilan des pertes, valorisation des co-produits, optimisation des outils et des process...) </t>
    </r>
    <r>
      <rPr>
        <sz val="10"/>
        <rFont val="Roboto"/>
      </rPr>
      <t xml:space="preserve">
- Réduire et valoriser les déchets </t>
    </r>
    <r>
      <rPr>
        <sz val="9"/>
        <rFont val="Roboto"/>
      </rPr>
      <t xml:space="preserve">(ex : réduction des emballages matières premières, réduction de la part de DIB, élimination des déchets dangereux via des filières spécialisées, mise en place de la collecte sélective...) </t>
    </r>
    <r>
      <rPr>
        <sz val="10"/>
        <rFont val="Roboto"/>
      </rPr>
      <t xml:space="preserve">
- Améliorer la performance énergétique de ses bâtiments </t>
    </r>
    <r>
      <rPr>
        <sz val="9"/>
        <rFont val="Roboto"/>
      </rPr>
      <t xml:space="preserve">(ex : éco-construction, isolation, rénovation énergétique ...) 
</t>
    </r>
    <r>
      <rPr>
        <sz val="10"/>
        <rFont val="Roboto"/>
      </rPr>
      <t xml:space="preserve">- Prévenir les pollutions - eau, air, bruit, odeurs - aux abords de ses sites de production </t>
    </r>
    <r>
      <rPr>
        <sz val="9"/>
        <rFont val="Roboto"/>
      </rPr>
      <t xml:space="preserve">(ex : mesure des nuisances, plan d'actions ...)
</t>
    </r>
    <r>
      <rPr>
        <sz val="10"/>
        <rFont val="Roboto"/>
      </rPr>
      <t xml:space="preserve">- Réduire les pressions exercées sur la biodiversité </t>
    </r>
    <r>
      <rPr>
        <sz val="9"/>
        <rFont val="Roboto"/>
      </rPr>
      <t xml:space="preserve">(ex: tonte différenciée; éco-pâturage; diminution des éclairages entre 23h et 6h, suppression des pesticides et des engrais de synthèse) </t>
    </r>
    <r>
      <rPr>
        <sz val="10"/>
        <rFont val="Roboto"/>
      </rPr>
      <t xml:space="preserve">et créer des habitats propices à son développement </t>
    </r>
    <r>
      <rPr>
        <sz val="9"/>
        <rFont val="Roboto"/>
      </rPr>
      <t>(ex : prairies permanentes, mares, bandes mellifères, haies, ruches, refuge à insectes, nichoirs, plantations d’arbres ...)</t>
    </r>
    <r>
      <rPr>
        <sz val="10"/>
        <rFont val="Roboto"/>
      </rPr>
      <t xml:space="preserve">
- Sensibiliser ses collaborateurs aux éco-gestes </t>
    </r>
    <r>
      <rPr>
        <sz val="9"/>
        <rFont val="Roboto"/>
      </rPr>
      <t xml:space="preserve">(ex: affichage, sensibilisation aux gestes de tri, empreinte numérique, programmes de co-voiturage, plan de mobilité, télétravail...) </t>
    </r>
    <r>
      <rPr>
        <sz val="10"/>
        <rFont val="Roboto"/>
      </rPr>
      <t xml:space="preserve">
- Gestion de la fin de vie des produits périmés </t>
    </r>
    <r>
      <rPr>
        <sz val="9"/>
        <rFont val="Roboto"/>
      </rPr>
      <t xml:space="preserve">(étiquettes, packs -changement d'INCI, échanges/dons de matières premières arrivant à date de péremption entre entreprises...)
</t>
    </r>
  </si>
  <si>
    <t>&gt; % références COSMOS ORG / total des références cosmétiques
&gt; % de production propre à l'entreprise
&gt; % de filières accompagnées sur la mise en place de bonnes pratiques environnementales</t>
  </si>
  <si>
    <t>&gt; Processus achats, grille
&gt; Modalités d'accompagnement
&gt; CR d'évènements ou d'actions de sensibilisation</t>
  </si>
  <si>
    <r>
      <t xml:space="preserve">- Sélectionner, évaluer et accompagner ses fillières d'approvisionnement sur de bonnes pratiques environnementales allant au-delà des exigences du label AB </t>
    </r>
    <r>
      <rPr>
        <sz val="9"/>
        <rFont val="Roboto"/>
      </rPr>
      <t xml:space="preserve">(ex : rotation des cultures; réduction de la taille des parcelles; présence d'infrastuctures agroécologiques; agroforesterie; couverture des sols; réduction des intrants naturels controversés; réduction du travail du sol, développement des prairies permanentes...) </t>
    </r>
    <r>
      <rPr>
        <sz val="10"/>
        <rFont val="Roboto"/>
      </rPr>
      <t xml:space="preserve">
- Prévenir et maitriser le risque de déforestation dans ses fillières d'approvisionnement </t>
    </r>
    <r>
      <rPr>
        <sz val="9"/>
        <rFont val="Roboto"/>
      </rPr>
      <t>(ex: évaluation des risques, traçabilité par zones, géolocalisation des parcelles...)</t>
    </r>
    <r>
      <rPr>
        <sz val="10"/>
        <rFont val="Roboto"/>
      </rPr>
      <t xml:space="preserve">
- Réduire les impacts liés aux transports des matières premières </t>
    </r>
    <r>
      <rPr>
        <sz val="9"/>
        <rFont val="Roboto"/>
      </rPr>
      <t xml:space="preserve">(ex : limitation du transport aérien, sensibilisation des transporteurs, projet de compensation carbone...) </t>
    </r>
    <r>
      <rPr>
        <sz val="10"/>
        <rFont val="Roboto"/>
      </rPr>
      <t xml:space="preserve">
- Favoriser des approvisionnements en matières premières locales et contribuer à la relocalisation de filières agricoles tout en respectant le protocole de Nagoya sur l'accès aux ressources génétiques et le partage des avantages </t>
    </r>
    <r>
      <rPr>
        <sz val="9"/>
        <rFont val="Roboto"/>
      </rPr>
      <t xml:space="preserve">(ex : filières locales, projets de relocalisation...) 
- </t>
    </r>
    <r>
      <rPr>
        <sz val="10"/>
        <rFont val="Roboto"/>
      </rPr>
      <t>Respect des principes de la chimie verte</t>
    </r>
    <r>
      <rPr>
        <sz val="9"/>
        <rFont val="Roboto"/>
      </rPr>
      <t xml:space="preserve"> (ex : privilégier les procédés de transformation doux...)</t>
    </r>
  </si>
  <si>
    <t>&gt; Nombre d'indicateurs  environnementaux suivis (relatifs aux impacts significatifs), 
&gt; Bilan GES 
&gt; % des produits avec ACV / Écoconception</t>
  </si>
  <si>
    <t>&gt; Outils d'analyse (ACV globale ou ESQCV), Analyse de risque fournisseur et/ou matières premières, Bilan Carbone
&gt; Plan d'action, Fiche produit, processus R&amp;D</t>
  </si>
  <si>
    <r>
      <t xml:space="preserve">- Identifier les enjeux environnementaux liés à la production des matières premières </t>
    </r>
    <r>
      <rPr>
        <sz val="9"/>
        <rFont val="Roboto"/>
      </rPr>
      <t xml:space="preserve">(ex : analyse de risques environnementaux, bilan carbone scope 3...) </t>
    </r>
    <r>
      <rPr>
        <sz val="10"/>
        <rFont val="Roboto"/>
      </rPr>
      <t xml:space="preserve">
- Mesurer et piloter les impacts liés à ses activités de transformation </t>
    </r>
    <r>
      <rPr>
        <sz val="9"/>
        <rFont val="Roboto"/>
      </rPr>
      <t xml:space="preserve">(ex : suivi des factures, bilan énergétique, analyse environnementale, bilan carbone scope 1 et 2...) 
</t>
    </r>
    <r>
      <rPr>
        <sz val="10"/>
        <rFont val="Roboto"/>
      </rPr>
      <t xml:space="preserve">- Identifier les enjeux liés à la consommation de ses produits </t>
    </r>
    <r>
      <rPr>
        <sz val="9"/>
        <rFont val="Roboto"/>
      </rPr>
      <t xml:space="preserve">(ex : ESQCV, ACV...) 
</t>
    </r>
    <r>
      <rPr>
        <sz val="10"/>
        <rFont val="Roboto"/>
      </rPr>
      <t xml:space="preserve">- Intégrer les enjeux environnementaux dès la conception des produits </t>
    </r>
    <r>
      <rPr>
        <sz val="9"/>
        <rFont val="Roboto"/>
      </rPr>
      <t xml:space="preserve">(ex : critères environnementaux dans le cahier des charges R&amp;D, écoconception des produits...) </t>
    </r>
    <r>
      <rPr>
        <sz val="10"/>
        <rFont val="Roboto"/>
      </rPr>
      <t xml:space="preserve">
</t>
    </r>
  </si>
  <si>
    <r>
      <t xml:space="preserve">- Instaurer une politique de rémunération transparente (ex : grille de salaires, critères d'octroi des primes...)
- Encourager un partage équitable de la valeur créée (ex : dispositifs de participation et d'intéressement négociés, épargne salariales, ratio maximal d'écart entre les rémunérations, plafonnement des rémunérations...)
- Proposer une protection sociale adaptée aux salariés </t>
    </r>
    <r>
      <rPr>
        <sz val="9"/>
        <rFont val="Roboto"/>
      </rPr>
      <t xml:space="preserve">(ex : choix d'une complémentaire santé adaptée, souscription à une prévoyance d'entreprise ...)
</t>
    </r>
    <r>
      <rPr>
        <sz val="10"/>
        <rFont val="Roboto"/>
      </rPr>
      <t xml:space="preserve">- Développer les avantages salariaux </t>
    </r>
    <r>
      <rPr>
        <sz val="9"/>
        <rFont val="Roboto"/>
      </rPr>
      <t xml:space="preserve">(ex : chèques cadeaux, chèques vacances, avantages en nature, sport, sorties culturelles...) </t>
    </r>
  </si>
  <si>
    <t>L’entreprise garantit un cadre de travail sûr et agréable à l'ensemble de ses collaborateurs</t>
  </si>
  <si>
    <r>
      <t xml:space="preserve">- Garantir les conditions d'une bonne application du dialogue social réglementaire </t>
    </r>
    <r>
      <rPr>
        <sz val="9"/>
        <rFont val="Roboto"/>
      </rPr>
      <t>(ex : élection des membres des IRP, réunion des IRP régulières, CSE ou équivalent, formation et valorisation des membres, accords sur l'organisation du travail...)</t>
    </r>
    <r>
      <rPr>
        <sz val="10"/>
        <rFont val="Roboto"/>
      </rPr>
      <t xml:space="preserve">
- Permettre un dialogue continu et large au sein de l'entreprise, au-delà des dispositions réglementaires </t>
    </r>
    <r>
      <rPr>
        <sz val="9"/>
        <rFont val="Roboto"/>
      </rPr>
      <t>(ex : consultations, boites à idées, groupes de travail thématiques ...)</t>
    </r>
    <r>
      <rPr>
        <sz val="10"/>
        <rFont val="Roboto"/>
      </rPr>
      <t xml:space="preserve">
- Impliquer l'ensemble des collaborateurs dans le projet d'entreprise par des modes de travail et de management participatifs </t>
    </r>
    <r>
      <rPr>
        <sz val="9"/>
        <rFont val="Roboto"/>
      </rPr>
      <t>(ex : responsabilisation / autonomisation des collaborateurs, participation aux processus de recrutement, management de proximité, management collaboratif, holacratie, entreprise libérée...)</t>
    </r>
  </si>
  <si>
    <t xml:space="preserve">&gt; Taux de formation par catégorie de salariés 
&gt; Budget alloué à la formation  
&gt; Nombre moyen d'heures de formation par an, par salarié, par sexe et par catégorie professionnelle 
&gt; % de salariés bénéficiant d’entretiens annuelles d’évaluation </t>
  </si>
  <si>
    <r>
      <t>- Identifier et formaliser les missions et /ou rôles des salariés</t>
    </r>
    <r>
      <rPr>
        <sz val="9"/>
        <rFont val="Roboto"/>
      </rPr>
      <t xml:space="preserve"> (ex : fiches de postes, fiches métier, référentiel emploi / compétences...) </t>
    </r>
    <r>
      <rPr>
        <sz val="10"/>
        <rFont val="Roboto"/>
      </rPr>
      <t xml:space="preserve">
- Identifier les demandes de formation de l'ensemble des salariés </t>
    </r>
    <r>
      <rPr>
        <sz val="9"/>
        <rFont val="Roboto"/>
      </rPr>
      <t xml:space="preserve">(ex : entretiens annuels, tableau de suivi des demande de formation, entretiens professionnels...) 
</t>
    </r>
    <r>
      <rPr>
        <sz val="10"/>
        <rFont val="Roboto"/>
      </rPr>
      <t xml:space="preserve">- Identifier les besoins de formation actuels et futurs pour l'entreprise </t>
    </r>
    <r>
      <rPr>
        <sz val="9"/>
        <rFont val="Roboto"/>
      </rPr>
      <t xml:space="preserve">(ex : plan de développement des compétences...) 
</t>
    </r>
    <r>
      <rPr>
        <sz val="10"/>
        <rFont val="Roboto"/>
      </rPr>
      <t xml:space="preserve">- Informer l'ensemble des salariés de l'offre de formation et de leurs droits </t>
    </r>
    <r>
      <rPr>
        <sz val="9"/>
        <rFont val="Roboto"/>
      </rPr>
      <t xml:space="preserve">(ex : affichage, livret d'accueil...) 
</t>
    </r>
    <r>
      <rPr>
        <sz val="10"/>
        <rFont val="Roboto"/>
      </rPr>
      <t xml:space="preserve">- Favoriser la mobilité des salariés, interne et externe </t>
    </r>
    <r>
      <rPr>
        <sz val="9"/>
        <rFont val="Roboto"/>
      </rPr>
      <t>(ex : politique de GPEC, coaching, bilan de compétences, validation des acquis...)</t>
    </r>
  </si>
  <si>
    <r>
      <t xml:space="preserve">- Identifier les enjeux sociaux de l'entreprise </t>
    </r>
    <r>
      <rPr>
        <sz val="9"/>
        <rFont val="Roboto"/>
      </rPr>
      <t xml:space="preserve">(ex : analyse risque/opportunité, diagnostic RH, bilan social, BDES, baromètres internes...)  </t>
    </r>
    <r>
      <rPr>
        <sz val="10"/>
        <rFont val="Roboto"/>
      </rPr>
      <t xml:space="preserve">
- Identifier et suivre des indicateurs RH pertinents pour l'entreprise </t>
    </r>
    <r>
      <rPr>
        <sz val="9"/>
        <rFont val="Roboto"/>
      </rPr>
      <t>(ex : écart de salaires entre le plus faible et le plus élevé, absentéisme, turn-over ...)</t>
    </r>
    <r>
      <rPr>
        <sz val="10"/>
        <rFont val="Roboto"/>
      </rPr>
      <t xml:space="preserve">
- Mettre en place des accords ou des politiques RH </t>
    </r>
    <r>
      <rPr>
        <sz val="9"/>
        <rFont val="Roboto"/>
      </rPr>
      <t xml:space="preserve">(ex : égalité H/F, transmission senior-junior, diversité, inclusion, etc...) 
</t>
    </r>
    <r>
      <rPr>
        <sz val="10"/>
        <rFont val="Roboto"/>
      </rPr>
      <t xml:space="preserve">- Formaliser ses engagements RH et développer sa marque employeur </t>
    </r>
    <r>
      <rPr>
        <sz val="9"/>
        <rFont val="Roboto"/>
      </rPr>
      <t>(ex : politique RH ...)</t>
    </r>
    <r>
      <rPr>
        <sz val="10"/>
        <rFont val="Roboto"/>
      </rPr>
      <t xml:space="preserve">
- Mettre en place un processus de recrutement transparent et équitable </t>
    </r>
    <r>
      <rPr>
        <sz val="9"/>
        <rFont val="Roboto"/>
      </rPr>
      <t>(ex : transparence sur les critères de sélection et les missions, délais de réponse, préparation des entretiens, respect des candidats, de la vie privée et de la confidentialité des informations ...)</t>
    </r>
  </si>
  <si>
    <t xml:space="preserve">L’entreprise identifie ses enjeux sociaux et définit une politique responsable des ressources humaines </t>
  </si>
  <si>
    <r>
      <t xml:space="preserve">- Définir des indicateurs extra-financiers pertinents et les piloter dans le temps </t>
    </r>
    <r>
      <rPr>
        <sz val="9"/>
        <rFont val="Roboto"/>
      </rPr>
      <t>(ex: liste indicateurs GRI, reporting RSE...)</t>
    </r>
    <r>
      <rPr>
        <sz val="10"/>
        <rFont val="Roboto"/>
      </rPr>
      <t xml:space="preserve">
- Rendre compte de ses impacts en externe grâce à la publication de ces indicateurs </t>
    </r>
    <r>
      <rPr>
        <sz val="9"/>
        <rFont val="Roboto"/>
      </rPr>
      <t xml:space="preserve">(ex : reporting extra-financier, DPEF...)  
</t>
    </r>
    <r>
      <rPr>
        <sz val="10"/>
        <rFont val="Roboto"/>
      </rPr>
      <t xml:space="preserve">- Acculturer les salariés et actionnaires à la notion de performance globale de l'entreprise en communiquant sur les indicateurs RSE </t>
    </r>
    <r>
      <rPr>
        <sz val="9"/>
        <rFont val="Roboto"/>
      </rPr>
      <t xml:space="preserve">(ex : affichage, réunion de bilan annuel, présentation en revue de direction...)  </t>
    </r>
  </si>
  <si>
    <r>
      <t xml:space="preserve">- Communiquer de manière transparente sur sa démarche RSE auprès de ses parties prenantes externes </t>
    </r>
    <r>
      <rPr>
        <sz val="9"/>
        <rFont val="Roboto"/>
      </rPr>
      <t xml:space="preserve">(ex : rapport RSE, site internet, réseaux sociaux, manifestes...) </t>
    </r>
    <r>
      <rPr>
        <sz val="10"/>
        <rFont val="Roboto"/>
      </rPr>
      <t xml:space="preserve">
- Impliquer ses parties prenantes externes dans la mise en œuvre de sa démarche RSE </t>
    </r>
    <r>
      <rPr>
        <sz val="9"/>
        <rFont val="Roboto"/>
      </rPr>
      <t>(ex : comité de parties prenantes, rencontres...)</t>
    </r>
  </si>
  <si>
    <t xml:space="preserve">&gt; Nb d'actions de sensibilisation par an 
&gt; % des salariés sensibilisés
&gt; % de salariés impliqués dans la construction et la mise en œuvre
&gt; % des actionnaires-investisseurs ciblés </t>
  </si>
  <si>
    <t xml:space="preserve">&gt; Nombre de salariés/métiers associés à la gouvernance RSE
&gt; Moyens humains / financiers / techniques alloués à la démarche
&gt; % des salariés formés sur la démarche RSE globale ou sur leur périmètre opérationnel
&gt; Fréquence de suivi / revue du plan d’actions  </t>
  </si>
  <si>
    <t>&gt;  Comptes rendus de réunion RSE, de la dernière revue de direction
&gt; Plans d'action RSE
&gt; Tableau de suivi des indicateurs
&gt; Fiche(s) de poste du pilote et/ou des membres du comité</t>
  </si>
  <si>
    <t>&gt; Matrice importance / performance, analyse de matérialité
&gt; Engagement de la direction, OU politique RSE, OU charte Bio Entreprise Durable personnalisée
&gt; CR des conclusions de l'audit pour les sociétés à mission</t>
  </si>
  <si>
    <t xml:space="preserve">L'entreprise identifie ses enjeux RSE et inscrit des engagements au cœur de sa stratégie d'entreprise </t>
  </si>
  <si>
    <t>&gt; Nb de parties prenantes identifiées 
&gt; Nb de parties prenantes engagées dans un processus de dialogue
&gt; Fréquence de dialogue par catégories de parties prenantes</t>
  </si>
  <si>
    <t>&gt; Tableau d'analyse et de hiérarchisation  des parties prenantes, méthodologie de hiérarchisation
&gt; CR des actions de dialogue avec les parties prenantes
&gt; Document d'analyse des attentes et des décisions internes prises en conséquence</t>
  </si>
  <si>
    <t>L'entreprise prend en compte les attentes de ses parties prenantes dans sa stratégie</t>
  </si>
  <si>
    <t>Exemples de justificatifs</t>
  </si>
  <si>
    <t>Le cahier des charges BioED - cosmétique</t>
  </si>
  <si>
    <t>Pratiques d'achats et de ventes responsables</t>
  </si>
  <si>
    <t>Roundtable on Sustainable Palm Oil</t>
  </si>
  <si>
    <t>RSPO</t>
  </si>
  <si>
    <t>Infrastructure Agroécologique</t>
  </si>
  <si>
    <t>IAE</t>
  </si>
  <si>
    <t>Bonnes Pratiques de Fabrication</t>
  </si>
  <si>
    <t>BPF</t>
  </si>
  <si>
    <r>
      <rPr>
        <b/>
        <sz val="14"/>
        <color theme="0"/>
        <rFont val="Geomanist Bold"/>
      </rPr>
      <t>Axes de travail</t>
    </r>
    <r>
      <rPr>
        <sz val="14"/>
        <color theme="0"/>
        <rFont val="Geomanist Bold"/>
      </rPr>
      <t xml:space="preserve">
(et exemples de moyens)</t>
    </r>
  </si>
  <si>
    <r>
      <t xml:space="preserve">
L'entreprise contribue au développement d'une production agricole bio respectueuse de l'environnement et de la biodiversité
</t>
    </r>
    <r>
      <rPr>
        <sz val="12"/>
        <rFont val="Geomanist Bold"/>
      </rPr>
      <t>AMONT</t>
    </r>
  </si>
  <si>
    <r>
      <t xml:space="preserve">L'entreprise améliore son empreinte environnementale dans l'exercice de son activité de transformation
</t>
    </r>
    <r>
      <rPr>
        <sz val="12"/>
        <rFont val="Geomanist Bold"/>
      </rPr>
      <t>AVAL</t>
    </r>
  </si>
  <si>
    <r>
      <t xml:space="preserve">L'entreprise contribue à une distribution et une consommation durable de ses produits 
</t>
    </r>
    <r>
      <rPr>
        <sz val="12"/>
        <rFont val="Geomanist Bold"/>
      </rPr>
      <t>AVAL</t>
    </r>
  </si>
  <si>
    <r>
      <t xml:space="preserve">L'entreprise limite l'empreinte environnementale de ses emballages
</t>
    </r>
    <r>
      <rPr>
        <sz val="12"/>
        <rFont val="Geomanist Bold"/>
      </rPr>
      <t>AVAL</t>
    </r>
  </si>
  <si>
    <r>
      <t xml:space="preserve">L'entreprise met en œuvre sa stratégie Achats Responsables et accompagne ses fournisseurs dans une démarche de progrès </t>
    </r>
    <r>
      <rPr>
        <b/>
        <strike/>
        <sz val="12"/>
        <rFont val="Geomanist Bold"/>
      </rPr>
      <t xml:space="preserve">
</t>
    </r>
    <r>
      <rPr>
        <sz val="12"/>
        <rFont val="Geomanist Bold"/>
      </rPr>
      <t>AMONT</t>
    </r>
  </si>
  <si>
    <r>
      <t xml:space="preserve">L'entreprise entretient et développe des relations équitables et durables avec ses fournisseurs
</t>
    </r>
    <r>
      <rPr>
        <sz val="12"/>
        <rFont val="Geomanist Bold"/>
      </rPr>
      <t>AMONT</t>
    </r>
  </si>
  <si>
    <r>
      <t xml:space="preserve">L’entreprise prévient les risques liés à la corruption et à l'éthique
</t>
    </r>
    <r>
      <rPr>
        <sz val="12"/>
        <rFont val="Geomanist Bold"/>
      </rPr>
      <t>AVAL</t>
    </r>
  </si>
  <si>
    <r>
      <t xml:space="preserve">L’entreprise entretient des relations pérennes et équilibrées avec ses clients 
</t>
    </r>
    <r>
      <rPr>
        <sz val="12"/>
        <rFont val="Geomanist Bold"/>
      </rPr>
      <t>AVAL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</si>
</sst>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8"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rgb="FF000000"/>
      <name val="Calibri Light"/>
      <family val="2"/>
      <scheme val="major"/>
    </font>
    <font>
      <sz val="9"/>
      <name val="Calibri Light"/>
      <family val="2"/>
      <scheme val="major"/>
    </font>
    <font>
      <sz val="9"/>
      <color theme="1"/>
      <name val="Calibri"/>
      <family val="2"/>
      <scheme val="minor"/>
    </font>
    <font>
      <b/>
      <sz val="9"/>
      <color theme="0"/>
      <name val="Calibri Light"/>
      <family val="2"/>
    </font>
    <font>
      <b/>
      <sz val="9"/>
      <name val="Calibri Light"/>
      <family val="2"/>
      <scheme val="major"/>
    </font>
    <font>
      <b/>
      <sz val="9"/>
      <color theme="1"/>
      <name val="Calibri"/>
      <family val="2"/>
      <scheme val="minor"/>
    </font>
    <font>
      <b/>
      <sz val="9"/>
      <name val="Calibri"/>
      <family val="2"/>
      <scheme val="minor"/>
    </font>
    <font>
      <b/>
      <sz val="9"/>
      <color theme="0"/>
      <name val="Calibri Light"/>
      <family val="2"/>
      <scheme val="major"/>
    </font>
    <font>
      <u/>
      <sz val="8"/>
      <color theme="10"/>
      <name val="Calibri"/>
      <family val="2"/>
      <scheme val="minor"/>
    </font>
    <font>
      <u/>
      <sz val="8"/>
      <color theme="11"/>
      <name val="Calibri"/>
      <family val="2"/>
      <scheme val="minor"/>
    </font>
    <font>
      <sz val="9"/>
      <color theme="1"/>
      <name val="Calibri Light"/>
      <family val="2"/>
      <scheme val="major"/>
    </font>
    <font>
      <b/>
      <sz val="9"/>
      <color rgb="FFFF0000"/>
      <name val="Calibri Light"/>
      <family val="2"/>
      <scheme val="major"/>
    </font>
    <font>
      <b/>
      <sz val="9"/>
      <color rgb="FF00B050"/>
      <name val="Calibri Light"/>
      <family val="2"/>
      <scheme val="major"/>
    </font>
    <font>
      <b/>
      <sz val="9"/>
      <color theme="1"/>
      <name val="Calibri Light"/>
      <family val="2"/>
      <scheme val="major"/>
    </font>
    <font>
      <b/>
      <sz val="8"/>
      <name val="Calibri Light"/>
      <family val="2"/>
    </font>
    <font>
      <sz val="9"/>
      <color indexed="81"/>
      <name val="Tahoma"/>
      <family val="2"/>
    </font>
    <font>
      <b/>
      <sz val="9"/>
      <color indexed="81"/>
      <name val="Tahoma"/>
      <family val="2"/>
    </font>
    <font>
      <sz val="11"/>
      <color theme="1"/>
      <name val="Calibri"/>
      <family val="2"/>
      <scheme val="minor"/>
    </font>
    <font>
      <sz val="9"/>
      <color theme="2" tint="-0.749992370372631"/>
      <name val="Calibri Light"/>
      <family val="2"/>
      <scheme val="major"/>
    </font>
    <font>
      <sz val="9"/>
      <color theme="0"/>
      <name val="Calibri Light"/>
      <family val="2"/>
      <scheme val="major"/>
    </font>
    <font>
      <sz val="9"/>
      <color theme="1" tint="0.499984740745262"/>
      <name val="Calibri Light"/>
      <family val="2"/>
      <scheme val="major"/>
    </font>
    <font>
      <b/>
      <sz val="10"/>
      <color theme="1"/>
      <name val="Calibri Light"/>
      <family val="2"/>
      <scheme val="major"/>
    </font>
    <font>
      <b/>
      <sz val="8"/>
      <color theme="1"/>
      <name val="Calibri"/>
      <family val="2"/>
      <scheme val="minor"/>
    </font>
    <font>
      <sz val="11"/>
      <name val="Calibri"/>
      <family val="2"/>
      <scheme val="minor"/>
    </font>
    <font>
      <sz val="10"/>
      <name val="Arial"/>
      <family val="2"/>
    </font>
    <font>
      <sz val="10"/>
      <name val="Verdana"/>
      <family val="2"/>
    </font>
    <font>
      <b/>
      <sz val="12"/>
      <name val="Calibri"/>
      <family val="2"/>
      <scheme val="minor"/>
    </font>
    <font>
      <b/>
      <sz val="12"/>
      <name val="Roboto"/>
    </font>
    <font>
      <sz val="12"/>
      <name val="Roboto"/>
    </font>
    <font>
      <b/>
      <sz val="11"/>
      <color theme="0"/>
      <name val="Roboto"/>
    </font>
    <font>
      <sz val="9"/>
      <name val="Roboto"/>
    </font>
    <font>
      <sz val="10"/>
      <name val="Roboto"/>
    </font>
    <font>
      <sz val="10"/>
      <color theme="1"/>
      <name val="Roboto"/>
    </font>
    <font>
      <strike/>
      <sz val="9"/>
      <name val="Roboto"/>
    </font>
    <font>
      <b/>
      <sz val="12"/>
      <name val="Calibri Light"/>
      <family val="2"/>
      <scheme val="major"/>
    </font>
    <font>
      <sz val="12"/>
      <name val="Calibri Light"/>
      <family val="2"/>
      <scheme val="major"/>
    </font>
    <font>
      <sz val="12"/>
      <color theme="1"/>
      <name val="Calibri"/>
      <family val="2"/>
      <scheme val="minor"/>
    </font>
    <font>
      <sz val="10"/>
      <color theme="1"/>
      <name val="Calibri"/>
      <family val="2"/>
      <scheme val="minor"/>
    </font>
    <font>
      <sz val="12"/>
      <color theme="1" tint="4.9989318521683403E-2"/>
      <name val="Roboto"/>
    </font>
    <font>
      <b/>
      <sz val="12"/>
      <color theme="1" tint="4.9989318521683403E-2"/>
      <name val="Roboto"/>
    </font>
    <font>
      <sz val="12"/>
      <color theme="1"/>
      <name val="Roboto"/>
    </font>
    <font>
      <b/>
      <sz val="11"/>
      <color theme="0"/>
      <name val="Calibri"/>
      <family val="2"/>
      <scheme val="minor"/>
    </font>
    <font>
      <b/>
      <sz val="12"/>
      <color theme="1"/>
      <name val="Roboto"/>
    </font>
    <font>
      <sz val="10"/>
      <color rgb="FF00CC66"/>
      <name val="Calibri Light"/>
      <family val="2"/>
      <scheme val="major"/>
    </font>
    <font>
      <sz val="8"/>
      <color theme="1"/>
      <name val="Calibri"/>
      <family val="2"/>
      <scheme val="minor"/>
    </font>
    <font>
      <b/>
      <sz val="14"/>
      <color theme="1" tint="4.9989318521683403E-2"/>
      <name val="Roboto"/>
    </font>
    <font>
      <sz val="9"/>
      <color rgb="FFFDA23D"/>
      <name val="Calibri"/>
      <family val="2"/>
      <scheme val="minor"/>
    </font>
    <font>
      <sz val="9"/>
      <color rgb="FFFF0000"/>
      <name val="Calibri"/>
      <family val="2"/>
      <scheme val="minor"/>
    </font>
    <font>
      <sz val="9"/>
      <color rgb="FF00B050"/>
      <name val="Calibri"/>
      <family val="2"/>
      <scheme val="minor"/>
    </font>
    <font>
      <vertAlign val="subscript"/>
      <sz val="9"/>
      <name val="Roboto"/>
    </font>
    <font>
      <b/>
      <sz val="12"/>
      <color rgb="FFFFFFFF"/>
      <name val="Geomanist Bold"/>
    </font>
    <font>
      <b/>
      <sz val="18"/>
      <color rgb="FFFFFFFF"/>
      <name val="Geomanist Bold"/>
    </font>
    <font>
      <sz val="18"/>
      <color theme="1"/>
      <name val="Geomanist Bold"/>
    </font>
    <font>
      <sz val="20"/>
      <color theme="1"/>
      <name val="Geomanist Bold"/>
    </font>
    <font>
      <b/>
      <sz val="22"/>
      <color theme="0"/>
      <name val="Geomanist Bold"/>
    </font>
    <font>
      <b/>
      <sz val="24"/>
      <color theme="0"/>
      <name val="Geomanist Bold"/>
    </font>
    <font>
      <b/>
      <sz val="28"/>
      <color theme="0"/>
      <name val="Geomanist Bold"/>
    </font>
    <font>
      <b/>
      <sz val="36"/>
      <color theme="0"/>
      <name val="Geomanist Bold"/>
    </font>
    <font>
      <sz val="36"/>
      <name val="Geomanist Bold"/>
    </font>
    <font>
      <b/>
      <sz val="12"/>
      <color theme="0"/>
      <name val="Geomanist Bold"/>
    </font>
    <font>
      <b/>
      <sz val="14"/>
      <color theme="0"/>
      <name val="Geomanist Bold"/>
    </font>
    <font>
      <sz val="14"/>
      <color theme="0"/>
      <name val="Geomanist Bold"/>
    </font>
    <font>
      <b/>
      <sz val="10"/>
      <color rgb="FFFFFFFF"/>
      <name val="Geomanist Bold"/>
    </font>
    <font>
      <b/>
      <sz val="12"/>
      <name val="Geomanist Bold"/>
    </font>
    <font>
      <sz val="12"/>
      <name val="Geomanist Bold"/>
    </font>
    <font>
      <b/>
      <strike/>
      <sz val="12"/>
      <name val="Geomanist Bold"/>
    </font>
    <font>
      <b/>
      <sz val="24"/>
      <color rgb="FFFFFFFF"/>
      <name val="Geomanist Bold"/>
    </font>
    <font>
      <sz val="8"/>
      <color theme="1"/>
      <name val="Geomanist Bold"/>
    </font>
    <font>
      <sz val="20"/>
      <color theme="1" tint="4.9989318521683403E-2"/>
      <name val="Geomanist Bold"/>
    </font>
    <font>
      <b/>
      <sz val="28"/>
      <name val="Geomanist Bold"/>
    </font>
    <font>
      <b/>
      <u/>
      <sz val="14"/>
      <name val="Geomanist Bold"/>
    </font>
    <font>
      <b/>
      <sz val="18"/>
      <color theme="1" tint="4.9989318521683403E-2"/>
      <name val="Geomanist Bold"/>
    </font>
    <font>
      <b/>
      <sz val="12"/>
      <color theme="1"/>
      <name val="Geomanist Bold"/>
    </font>
  </fonts>
  <fills count="25">
    <fill>
      <patternFill patternType="none"/>
    </fill>
    <fill>
      <patternFill patternType="gray125"/>
    </fill>
    <fill>
      <patternFill patternType="solid">
        <fgColor rgb="FF29B4B1"/>
        <bgColor indexed="64"/>
      </patternFill>
    </fill>
    <fill>
      <patternFill patternType="solid">
        <fgColor rgb="FFF2F2F2"/>
        <bgColor indexed="64"/>
      </patternFill>
    </fill>
    <fill>
      <patternFill patternType="solid">
        <fgColor theme="1" tint="0.499984740745262"/>
        <bgColor indexed="64"/>
      </patternFill>
    </fill>
    <fill>
      <patternFill patternType="solid">
        <fgColor rgb="FFC12284"/>
        <bgColor indexed="64"/>
      </patternFill>
    </fill>
    <fill>
      <patternFill patternType="solid">
        <fgColor rgb="FF428D27"/>
        <bgColor indexed="64"/>
      </patternFill>
    </fill>
    <fill>
      <patternFill patternType="solid">
        <fgColor rgb="FF5E2F6A"/>
        <bgColor indexed="64"/>
      </patternFill>
    </fill>
    <fill>
      <patternFill patternType="solid">
        <fgColor rgb="FFFAAD00"/>
        <bgColor indexed="64"/>
      </patternFill>
    </fill>
    <fill>
      <patternFill patternType="solid">
        <fgColor rgb="FF5293C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DA23D"/>
        <bgColor indexed="64"/>
      </patternFill>
    </fill>
    <fill>
      <patternFill patternType="solid">
        <fgColor rgb="FFFFCC66"/>
        <bgColor indexed="64"/>
      </patternFill>
    </fill>
    <fill>
      <patternFill patternType="solid">
        <fgColor rgb="FF5DBB8A"/>
        <bgColor indexed="64"/>
      </patternFill>
    </fill>
    <fill>
      <patternFill patternType="solid">
        <fgColor rgb="FF9186A6"/>
        <bgColor indexed="64"/>
      </patternFill>
    </fill>
    <fill>
      <patternFill patternType="solid">
        <fgColor rgb="FF49BCCB"/>
        <bgColor indexed="64"/>
      </patternFill>
    </fill>
    <fill>
      <patternFill patternType="solid">
        <fgColor rgb="FF00B050"/>
        <bgColor indexed="64"/>
      </patternFill>
    </fill>
    <fill>
      <patternFill patternType="solid">
        <fgColor rgb="FFC00000"/>
        <bgColor indexed="64"/>
      </patternFill>
    </fill>
    <fill>
      <patternFill patternType="solid">
        <fgColor rgb="FFED7D31"/>
        <bgColor indexed="64"/>
      </patternFill>
    </fill>
  </fills>
  <borders count="70">
    <border>
      <left/>
      <right/>
      <top/>
      <bottom/>
      <diagonal/>
    </border>
    <border>
      <left/>
      <right/>
      <top style="medium">
        <color rgb="FFD9D9D9"/>
      </top>
      <bottom/>
      <diagonal/>
    </border>
    <border>
      <left/>
      <right style="medium">
        <color rgb="FFD9D9D9"/>
      </right>
      <top style="medium">
        <color rgb="FFD9D9D9"/>
      </top>
      <bottom/>
      <diagonal/>
    </border>
    <border>
      <left/>
      <right/>
      <top/>
      <bottom style="medium">
        <color rgb="FFD9D9D9"/>
      </bottom>
      <diagonal/>
    </border>
    <border>
      <left/>
      <right style="medium">
        <color rgb="FFD9D9D9"/>
      </right>
      <top/>
      <bottom style="medium">
        <color rgb="FFD9D9D9"/>
      </bottom>
      <diagonal/>
    </border>
    <border>
      <left/>
      <right/>
      <top style="medium">
        <color rgb="FFD9D9D9"/>
      </top>
      <bottom style="medium">
        <color rgb="FFD9D9D9"/>
      </bottom>
      <diagonal/>
    </border>
    <border>
      <left/>
      <right style="medium">
        <color rgb="FFD9D9D9"/>
      </right>
      <top style="medium">
        <color rgb="FFD9D9D9"/>
      </top>
      <bottom style="medium">
        <color rgb="FFD9D9D9"/>
      </bottom>
      <diagonal/>
    </border>
    <border>
      <left/>
      <right/>
      <top style="thin">
        <color auto="1"/>
      </top>
      <bottom style="medium">
        <color rgb="FFD9D9D9"/>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1"/>
      </left>
      <right style="thin">
        <color theme="0" tint="-0.499984740745262"/>
      </right>
      <top style="thin">
        <color theme="1"/>
      </top>
      <bottom style="thin">
        <color theme="0" tint="-0.499984740745262"/>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thin">
        <color theme="1"/>
      </right>
      <top style="thin">
        <color theme="1"/>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rgb="FFD9D9D9"/>
      </right>
      <top style="medium">
        <color theme="0" tint="-0.249977111117893"/>
      </top>
      <bottom style="medium">
        <color rgb="FFD9D9D9"/>
      </bottom>
      <diagonal/>
    </border>
    <border>
      <left style="medium">
        <color theme="0" tint="-0.249977111117893"/>
      </left>
      <right/>
      <top/>
      <bottom/>
      <diagonal/>
    </border>
    <border>
      <left style="medium">
        <color theme="0" tint="-0.249977111117893"/>
      </left>
      <right/>
      <top/>
      <bottom style="medium">
        <color indexed="64"/>
      </bottom>
      <diagonal/>
    </border>
    <border>
      <left style="medium">
        <color theme="0" tint="-0.249977111117893"/>
      </left>
      <right/>
      <top style="medium">
        <color indexed="64"/>
      </top>
      <bottom/>
      <diagonal/>
    </border>
    <border>
      <left/>
      <right style="medium">
        <color rgb="FFD9D9D9"/>
      </right>
      <top style="medium">
        <color rgb="FFD9D9D9"/>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medium">
        <color rgb="FF5293CF"/>
      </left>
      <right/>
      <top style="medium">
        <color rgb="FF5293CF"/>
      </top>
      <bottom style="medium">
        <color rgb="FF5293CF"/>
      </bottom>
      <diagonal/>
    </border>
    <border>
      <left/>
      <right/>
      <top style="medium">
        <color rgb="FF5293CF"/>
      </top>
      <bottom style="medium">
        <color rgb="FF5293CF"/>
      </bottom>
      <diagonal/>
    </border>
    <border>
      <left/>
      <right style="medium">
        <color rgb="FF5293CF"/>
      </right>
      <top style="medium">
        <color rgb="FF5293CF"/>
      </top>
      <bottom style="medium">
        <color rgb="FF5293CF"/>
      </bottom>
      <diagonal/>
    </border>
    <border>
      <left/>
      <right style="thin">
        <color theme="0" tint="-0.499984740745262"/>
      </right>
      <top style="medium">
        <color rgb="FFD9D9D9"/>
      </top>
      <bottom style="medium">
        <color indexed="64"/>
      </bottom>
      <diagonal/>
    </border>
    <border>
      <left/>
      <right style="thin">
        <color theme="0" tint="-0.499984740745262"/>
      </right>
      <top style="medium">
        <color theme="0" tint="-0.14999847407452621"/>
      </top>
      <bottom style="medium">
        <color indexed="64"/>
      </bottom>
      <diagonal/>
    </border>
    <border>
      <left/>
      <right/>
      <top/>
      <bottom style="medium">
        <color indexed="64"/>
      </bottom>
      <diagonal/>
    </border>
    <border>
      <left/>
      <right style="thin">
        <color theme="0" tint="-0.499984740745262"/>
      </right>
      <top style="medium">
        <color theme="0" tint="-0.14999847407452621"/>
      </top>
      <bottom/>
      <diagonal/>
    </border>
    <border>
      <left/>
      <right style="thin">
        <color theme="0" tint="-0.499984740745262"/>
      </right>
      <top style="medium">
        <color indexed="64"/>
      </top>
      <bottom style="medium">
        <color rgb="FFD9D9D9"/>
      </bottom>
      <diagonal/>
    </border>
    <border>
      <left/>
      <right/>
      <top style="medium">
        <color indexed="64"/>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style="medium">
        <color theme="6"/>
      </top>
      <bottom/>
      <diagonal/>
    </border>
    <border>
      <left/>
      <right style="thin">
        <color indexed="64"/>
      </right>
      <top style="medium">
        <color theme="6"/>
      </top>
      <bottom style="medium">
        <color theme="6"/>
      </bottom>
      <diagonal/>
    </border>
    <border>
      <left/>
      <right style="thin">
        <color indexed="64"/>
      </right>
      <top style="medium">
        <color indexed="64"/>
      </top>
      <bottom style="medium">
        <color theme="6"/>
      </bottom>
      <diagonal/>
    </border>
    <border>
      <left style="thin">
        <color theme="0" tint="-0.499984740745262"/>
      </left>
      <right style="thin">
        <color theme="0" tint="-0.499984740745262"/>
      </right>
      <top style="thin">
        <color theme="0" tint="-0.499984740745262"/>
      </top>
      <bottom/>
      <diagonal/>
    </border>
    <border>
      <left style="thin">
        <color theme="2" tint="-0.499984740745262"/>
      </left>
      <right style="thin">
        <color theme="0" tint="-0.499984740745262"/>
      </right>
      <top/>
      <bottom style="medium">
        <color indexed="64"/>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rgb="FFD9D9D9"/>
      </right>
      <top style="thin">
        <color indexed="64"/>
      </top>
      <bottom style="thin">
        <color indexed="64"/>
      </bottom>
      <diagonal/>
    </border>
  </borders>
  <cellStyleXfs count="12">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22" fillId="0" borderId="0"/>
    <xf numFmtId="0" fontId="22" fillId="0" borderId="0"/>
    <xf numFmtId="0" fontId="29" fillId="0" borderId="0"/>
    <xf numFmtId="0" fontId="30" fillId="0" borderId="0"/>
    <xf numFmtId="0" fontId="4" fillId="0" borderId="0"/>
    <xf numFmtId="0" fontId="3" fillId="0" borderId="0"/>
    <xf numFmtId="0" fontId="3" fillId="0" borderId="0"/>
    <xf numFmtId="0" fontId="3" fillId="0" borderId="0"/>
    <xf numFmtId="0" fontId="1" fillId="0" borderId="0"/>
  </cellStyleXfs>
  <cellXfs count="306">
    <xf numFmtId="0" fontId="0" fillId="0" borderId="0" xfId="0"/>
    <xf numFmtId="0" fontId="7" fillId="0" borderId="0" xfId="0" applyFont="1"/>
    <xf numFmtId="0" fontId="10" fillId="0" borderId="0" xfId="0" applyFont="1"/>
    <xf numFmtId="0" fontId="7" fillId="0" borderId="0" xfId="0" applyFont="1" applyAlignment="1">
      <alignment horizontal="left" indent="1"/>
    </xf>
    <xf numFmtId="0" fontId="15" fillId="0" borderId="0" xfId="0" applyFont="1"/>
    <xf numFmtId="0" fontId="15" fillId="13" borderId="0" xfId="3" applyFont="1" applyFill="1" applyAlignment="1">
      <alignment horizontal="center" vertical="center"/>
    </xf>
    <xf numFmtId="0" fontId="15" fillId="0" borderId="0" xfId="3" applyFont="1" applyAlignment="1">
      <alignment horizontal="center"/>
    </xf>
    <xf numFmtId="0" fontId="15" fillId="0" borderId="0" xfId="3" applyFont="1" applyAlignment="1">
      <alignment horizontal="center" vertical="center" textRotation="90"/>
    </xf>
    <xf numFmtId="0" fontId="15" fillId="0" borderId="0" xfId="3" applyFont="1" applyAlignment="1">
      <alignment wrapText="1"/>
    </xf>
    <xf numFmtId="0" fontId="15" fillId="0" borderId="0" xfId="0" applyFont="1" applyAlignment="1">
      <alignment horizontal="left" indent="1"/>
    </xf>
    <xf numFmtId="0" fontId="15" fillId="13" borderId="0" xfId="3" applyFont="1" applyFill="1" applyAlignment="1">
      <alignment horizontal="left" indent="1"/>
    </xf>
    <xf numFmtId="0" fontId="16" fillId="0" borderId="0" xfId="3" applyFont="1" applyAlignment="1">
      <alignment horizontal="left" vertical="top" wrapText="1" indent="1"/>
    </xf>
    <xf numFmtId="0" fontId="16" fillId="0" borderId="0" xfId="3" applyFont="1" applyAlignment="1">
      <alignment horizontal="center" vertical="top" wrapText="1"/>
    </xf>
    <xf numFmtId="0" fontId="25" fillId="0" borderId="9" xfId="3" applyFont="1" applyBorder="1" applyAlignment="1">
      <alignment horizontal="center" vertical="center"/>
    </xf>
    <xf numFmtId="0" fontId="15" fillId="11" borderId="9" xfId="3" applyFont="1" applyFill="1" applyBorder="1" applyAlignment="1">
      <alignment horizontal="left" vertical="center" wrapText="1" indent="1"/>
    </xf>
    <xf numFmtId="0" fontId="18" fillId="11" borderId="9" xfId="3" applyFont="1" applyFill="1" applyBorder="1" applyAlignment="1">
      <alignment vertical="center" wrapText="1"/>
    </xf>
    <xf numFmtId="0" fontId="15" fillId="10" borderId="9" xfId="3" applyFont="1" applyFill="1" applyBorder="1"/>
    <xf numFmtId="0" fontId="15" fillId="11" borderId="9" xfId="3" applyFont="1" applyFill="1" applyBorder="1" applyAlignment="1">
      <alignment horizontal="center" vertical="center" wrapText="1"/>
    </xf>
    <xf numFmtId="0" fontId="15" fillId="11" borderId="9" xfId="3" applyFont="1" applyFill="1" applyBorder="1" applyAlignment="1">
      <alignment vertical="center" wrapText="1"/>
    </xf>
    <xf numFmtId="0" fontId="6" fillId="11" borderId="9" xfId="3" applyFont="1" applyFill="1" applyBorder="1" applyAlignment="1">
      <alignment horizontal="left" vertical="center" wrapText="1" indent="1"/>
    </xf>
    <xf numFmtId="0" fontId="6" fillId="11" borderId="9" xfId="3" applyFont="1" applyFill="1" applyBorder="1" applyAlignment="1">
      <alignment vertical="center" wrapText="1"/>
    </xf>
    <xf numFmtId="0" fontId="23" fillId="10" borderId="9" xfId="3" applyFont="1" applyFill="1" applyBorder="1"/>
    <xf numFmtId="11" fontId="15" fillId="11" borderId="9" xfId="3" applyNumberFormat="1" applyFont="1" applyFill="1" applyBorder="1" applyAlignment="1">
      <alignment horizontal="center" vertical="center" wrapText="1"/>
    </xf>
    <xf numFmtId="0" fontId="25" fillId="0" borderId="12" xfId="3" applyFont="1" applyBorder="1" applyAlignment="1">
      <alignment horizontal="center" vertical="center"/>
    </xf>
    <xf numFmtId="0" fontId="15" fillId="11" borderId="12" xfId="3" applyFont="1" applyFill="1" applyBorder="1" applyAlignment="1">
      <alignment horizontal="left" vertical="center" wrapText="1" indent="1"/>
    </xf>
    <xf numFmtId="0" fontId="15" fillId="11" borderId="12" xfId="3" applyFont="1" applyFill="1" applyBorder="1" applyAlignment="1">
      <alignment vertical="center" wrapText="1"/>
    </xf>
    <xf numFmtId="0" fontId="5" fillId="3" borderId="15" xfId="0" quotePrefix="1" applyFont="1" applyFill="1" applyBorder="1" applyAlignment="1">
      <alignment horizontal="left" vertical="center" wrapText="1" indent="1" readingOrder="1"/>
    </xf>
    <xf numFmtId="0" fontId="25" fillId="0" borderId="17" xfId="3" applyFont="1" applyBorder="1" applyAlignment="1">
      <alignment horizontal="center" vertical="center" wrapText="1"/>
    </xf>
    <xf numFmtId="0" fontId="15" fillId="11" borderId="17" xfId="3" applyFont="1" applyFill="1" applyBorder="1" applyAlignment="1">
      <alignment horizontal="left" vertical="center" wrapText="1" indent="1"/>
    </xf>
    <xf numFmtId="0" fontId="15" fillId="11" borderId="17" xfId="3" applyFont="1" applyFill="1" applyBorder="1" applyAlignment="1">
      <alignment horizontal="left" vertical="center" wrapText="1"/>
    </xf>
    <xf numFmtId="0" fontId="23" fillId="10" borderId="17" xfId="3" applyFont="1" applyFill="1" applyBorder="1"/>
    <xf numFmtId="0" fontId="15" fillId="11" borderId="17" xfId="3" applyFont="1" applyFill="1" applyBorder="1" applyAlignment="1">
      <alignment horizontal="center" vertical="center"/>
    </xf>
    <xf numFmtId="0" fontId="15" fillId="11" borderId="18" xfId="3" applyFont="1" applyFill="1" applyBorder="1" applyAlignment="1">
      <alignment wrapText="1"/>
    </xf>
    <xf numFmtId="0" fontId="25" fillId="0" borderId="10" xfId="3" applyFont="1" applyBorder="1" applyAlignment="1">
      <alignment horizontal="center" vertical="center"/>
    </xf>
    <xf numFmtId="0" fontId="15" fillId="11" borderId="10" xfId="3" applyFont="1" applyFill="1" applyBorder="1" applyAlignment="1">
      <alignment horizontal="left" vertical="center" wrapText="1" indent="1"/>
    </xf>
    <xf numFmtId="0" fontId="15" fillId="11" borderId="10" xfId="3" applyFont="1" applyFill="1" applyBorder="1" applyAlignment="1">
      <alignment vertical="center" wrapText="1"/>
    </xf>
    <xf numFmtId="0" fontId="23" fillId="10" borderId="10" xfId="3" applyFont="1" applyFill="1" applyBorder="1"/>
    <xf numFmtId="11" fontId="15" fillId="11" borderId="10" xfId="3" applyNumberFormat="1" applyFont="1" applyFill="1" applyBorder="1" applyAlignment="1">
      <alignment horizontal="center" vertical="center" wrapText="1"/>
    </xf>
    <xf numFmtId="11" fontId="15" fillId="11" borderId="20" xfId="3" applyNumberFormat="1" applyFont="1" applyFill="1" applyBorder="1" applyAlignment="1">
      <alignment wrapText="1"/>
    </xf>
    <xf numFmtId="0" fontId="6" fillId="11" borderId="12" xfId="3" applyFont="1" applyFill="1" applyBorder="1" applyAlignment="1">
      <alignment horizontal="left" vertical="center" wrapText="1" indent="1"/>
    </xf>
    <xf numFmtId="0" fontId="6" fillId="11" borderId="12" xfId="3" applyFont="1" applyFill="1" applyBorder="1" applyAlignment="1">
      <alignment vertical="center" wrapText="1"/>
    </xf>
    <xf numFmtId="0" fontId="15" fillId="10" borderId="12" xfId="3" applyFont="1" applyFill="1" applyBorder="1"/>
    <xf numFmtId="0" fontId="15" fillId="11" borderId="12" xfId="3" applyFont="1" applyFill="1" applyBorder="1" applyAlignment="1">
      <alignment horizontal="center" vertical="center" wrapText="1"/>
    </xf>
    <xf numFmtId="0" fontId="15" fillId="11" borderId="13" xfId="3" applyFont="1" applyFill="1" applyBorder="1" applyAlignment="1">
      <alignment wrapText="1"/>
    </xf>
    <xf numFmtId="0" fontId="25" fillId="0" borderId="17" xfId="3" applyFont="1" applyBorder="1" applyAlignment="1">
      <alignment horizontal="center" vertical="center"/>
    </xf>
    <xf numFmtId="0" fontId="6" fillId="11" borderId="17" xfId="3" applyFont="1" applyFill="1" applyBorder="1" applyAlignment="1">
      <alignment horizontal="left" vertical="center" wrapText="1" indent="1"/>
    </xf>
    <xf numFmtId="0" fontId="6" fillId="11" borderId="17" xfId="3" applyFont="1" applyFill="1" applyBorder="1" applyAlignment="1">
      <alignment vertical="center" wrapText="1"/>
    </xf>
    <xf numFmtId="0" fontId="15" fillId="10" borderId="17" xfId="3" applyFont="1" applyFill="1" applyBorder="1"/>
    <xf numFmtId="0" fontId="15" fillId="11" borderId="17" xfId="3" applyFont="1" applyFill="1" applyBorder="1" applyAlignment="1">
      <alignment horizontal="center" vertical="center" wrapText="1"/>
    </xf>
    <xf numFmtId="0" fontId="15" fillId="11" borderId="15" xfId="3" applyFont="1" applyFill="1" applyBorder="1" applyAlignment="1">
      <alignment wrapText="1"/>
    </xf>
    <xf numFmtId="0" fontId="15" fillId="11" borderId="17" xfId="3" applyFont="1" applyFill="1" applyBorder="1" applyAlignment="1">
      <alignment vertical="center" wrapText="1"/>
    </xf>
    <xf numFmtId="0" fontId="18" fillId="11" borderId="12" xfId="3" applyFont="1" applyFill="1" applyBorder="1" applyAlignment="1">
      <alignment vertical="center" wrapText="1"/>
    </xf>
    <xf numFmtId="0" fontId="8" fillId="4" borderId="24" xfId="0" applyFont="1" applyFill="1" applyBorder="1" applyAlignment="1">
      <alignment horizontal="center" vertical="center" wrapText="1" readingOrder="1"/>
    </xf>
    <xf numFmtId="0" fontId="12" fillId="14" borderId="25" xfId="3" applyFont="1" applyFill="1" applyBorder="1" applyAlignment="1">
      <alignment horizontal="center" vertical="center" textRotation="90" wrapText="1"/>
    </xf>
    <xf numFmtId="0" fontId="12" fillId="14" borderId="25" xfId="3" applyFont="1" applyFill="1" applyBorder="1" applyAlignment="1">
      <alignment horizontal="left" vertical="center" indent="1"/>
    </xf>
    <xf numFmtId="0" fontId="12" fillId="14" borderId="25" xfId="3" applyFont="1" applyFill="1" applyBorder="1" applyAlignment="1">
      <alignment horizontal="center" vertical="center" wrapText="1"/>
    </xf>
    <xf numFmtId="0" fontId="12" fillId="14" borderId="25" xfId="3" applyFont="1" applyFill="1" applyBorder="1" applyAlignment="1">
      <alignment horizontal="center" vertical="center"/>
    </xf>
    <xf numFmtId="0" fontId="12" fillId="14" borderId="26" xfId="3" applyFont="1" applyFill="1" applyBorder="1" applyAlignment="1">
      <alignment horizontal="center" vertical="center" wrapText="1"/>
    </xf>
    <xf numFmtId="0" fontId="0" fillId="0" borderId="0" xfId="0" applyAlignment="1">
      <alignment vertical="center"/>
    </xf>
    <xf numFmtId="0" fontId="0" fillId="12" borderId="0" xfId="0" applyFill="1"/>
    <xf numFmtId="0" fontId="8" fillId="4" borderId="0" xfId="0" applyFont="1" applyFill="1" applyAlignment="1">
      <alignment horizontal="center" vertical="center" wrapText="1" readingOrder="1"/>
    </xf>
    <xf numFmtId="0" fontId="27" fillId="0" borderId="0" xfId="0" applyFont="1"/>
    <xf numFmtId="0" fontId="15" fillId="0" borderId="0" xfId="3" applyFont="1" applyAlignment="1">
      <alignment horizontal="center" vertical="center"/>
    </xf>
    <xf numFmtId="0" fontId="15" fillId="0" borderId="0" xfId="3" applyFont="1" applyAlignment="1">
      <alignment vertical="center"/>
    </xf>
    <xf numFmtId="0" fontId="22" fillId="0" borderId="0" xfId="3" applyAlignment="1">
      <alignment vertical="center"/>
    </xf>
    <xf numFmtId="0" fontId="22" fillId="0" borderId="0" xfId="3" applyAlignment="1">
      <alignment horizontal="center" vertical="center"/>
    </xf>
    <xf numFmtId="0" fontId="6" fillId="0" borderId="0" xfId="3" applyFont="1" applyAlignment="1">
      <alignment vertical="center" wrapText="1"/>
    </xf>
    <xf numFmtId="0" fontId="28" fillId="0" borderId="0" xfId="3" applyFont="1" applyAlignment="1">
      <alignment vertical="center" wrapText="1"/>
    </xf>
    <xf numFmtId="0" fontId="22" fillId="0" borderId="0" xfId="3" applyAlignment="1">
      <alignment vertical="center" wrapText="1"/>
    </xf>
    <xf numFmtId="0" fontId="15" fillId="12" borderId="0" xfId="3" applyFont="1" applyFill="1" applyAlignment="1">
      <alignment vertical="center"/>
    </xf>
    <xf numFmtId="0" fontId="12" fillId="7" borderId="28" xfId="6" applyFont="1" applyFill="1" applyBorder="1" applyAlignment="1">
      <alignment horizontal="center" vertical="center" textRotation="90" wrapText="1"/>
    </xf>
    <xf numFmtId="0" fontId="12" fillId="6" borderId="29" xfId="6" applyFont="1" applyFill="1" applyBorder="1" applyAlignment="1">
      <alignment horizontal="center" vertical="center" textRotation="90" wrapText="1"/>
    </xf>
    <xf numFmtId="0" fontId="12" fillId="5" borderId="29" xfId="6" applyFont="1" applyFill="1" applyBorder="1" applyAlignment="1">
      <alignment horizontal="center" vertical="center" textRotation="90" wrapText="1"/>
    </xf>
    <xf numFmtId="0" fontId="18" fillId="12" borderId="29" xfId="6" applyFont="1" applyFill="1" applyBorder="1" applyAlignment="1">
      <alignment horizontal="center" vertical="center" textRotation="90" wrapText="1"/>
    </xf>
    <xf numFmtId="0" fontId="12" fillId="8" borderId="29" xfId="6" applyFont="1" applyFill="1" applyBorder="1" applyAlignment="1">
      <alignment horizontal="center" vertical="center" textRotation="90" wrapText="1"/>
    </xf>
    <xf numFmtId="0" fontId="12" fillId="4" borderId="29" xfId="6" applyFont="1" applyFill="1" applyBorder="1" applyAlignment="1">
      <alignment horizontal="center" vertical="center" textRotation="90" wrapText="1"/>
    </xf>
    <xf numFmtId="0" fontId="12" fillId="4" borderId="30" xfId="6" applyFont="1" applyFill="1" applyBorder="1" applyAlignment="1">
      <alignment horizontal="center" vertical="center" textRotation="90" wrapText="1"/>
    </xf>
    <xf numFmtId="0" fontId="15" fillId="0" borderId="27" xfId="3" applyFont="1" applyBorder="1" applyAlignment="1">
      <alignment vertical="center"/>
    </xf>
    <xf numFmtId="0" fontId="6" fillId="0" borderId="27" xfId="3" applyFont="1" applyBorder="1" applyAlignment="1">
      <alignment vertical="center" wrapText="1"/>
    </xf>
    <xf numFmtId="0" fontId="15" fillId="0" borderId="27" xfId="3" applyFont="1" applyBorder="1" applyAlignment="1">
      <alignment horizontal="center" vertical="center"/>
    </xf>
    <xf numFmtId="0" fontId="15" fillId="0" borderId="32" xfId="3" applyFont="1" applyBorder="1" applyAlignment="1">
      <alignment vertical="center"/>
    </xf>
    <xf numFmtId="14" fontId="15" fillId="0" borderId="32" xfId="3" applyNumberFormat="1" applyFont="1" applyBorder="1" applyAlignment="1">
      <alignment horizontal="center" vertical="center"/>
    </xf>
    <xf numFmtId="0" fontId="15" fillId="0" borderId="32" xfId="3" applyFont="1" applyBorder="1" applyAlignment="1">
      <alignment vertical="center" wrapText="1"/>
    </xf>
    <xf numFmtId="0" fontId="6" fillId="0" borderId="32" xfId="3" applyFont="1" applyBorder="1" applyAlignment="1">
      <alignment vertical="center" wrapText="1"/>
    </xf>
    <xf numFmtId="0" fontId="15" fillId="0" borderId="33" xfId="3" applyFont="1" applyBorder="1" applyAlignment="1">
      <alignment vertical="center"/>
    </xf>
    <xf numFmtId="0" fontId="15" fillId="0" borderId="35" xfId="3" applyFont="1" applyBorder="1" applyAlignment="1">
      <alignment vertical="center"/>
    </xf>
    <xf numFmtId="0" fontId="15" fillId="0" borderId="37" xfId="3" applyFont="1" applyBorder="1" applyAlignment="1">
      <alignment vertical="center"/>
    </xf>
    <xf numFmtId="0" fontId="15" fillId="0" borderId="37" xfId="3" applyFont="1" applyBorder="1" applyAlignment="1">
      <alignment horizontal="center" vertical="center"/>
    </xf>
    <xf numFmtId="0" fontId="6" fillId="0" borderId="37" xfId="3" applyFont="1" applyBorder="1" applyAlignment="1">
      <alignment vertical="center" wrapText="1"/>
    </xf>
    <xf numFmtId="0" fontId="15" fillId="0" borderId="38" xfId="3" applyFont="1" applyBorder="1" applyAlignment="1">
      <alignment vertical="center"/>
    </xf>
    <xf numFmtId="0" fontId="26" fillId="0" borderId="31" xfId="3" applyFont="1" applyBorder="1" applyAlignment="1">
      <alignment horizontal="center" vertical="center"/>
    </xf>
    <xf numFmtId="0" fontId="26" fillId="0" borderId="32" xfId="3" applyFont="1" applyBorder="1" applyAlignment="1">
      <alignment horizontal="center" vertical="center"/>
    </xf>
    <xf numFmtId="0" fontId="26" fillId="0" borderId="34" xfId="3" applyFont="1" applyBorder="1" applyAlignment="1">
      <alignment horizontal="center" vertical="center"/>
    </xf>
    <xf numFmtId="0" fontId="26" fillId="0" borderId="27" xfId="3" applyFont="1" applyBorder="1" applyAlignment="1">
      <alignment horizontal="center" vertical="center"/>
    </xf>
    <xf numFmtId="0" fontId="26" fillId="0" borderId="36" xfId="3" applyFont="1" applyBorder="1" applyAlignment="1">
      <alignment horizontal="center" vertical="center"/>
    </xf>
    <xf numFmtId="0" fontId="26" fillId="0" borderId="37" xfId="3" applyFont="1" applyBorder="1" applyAlignment="1">
      <alignment horizontal="center" vertical="center"/>
    </xf>
    <xf numFmtId="0" fontId="22" fillId="15" borderId="0" xfId="3" applyFill="1" applyAlignment="1">
      <alignment vertical="center"/>
    </xf>
    <xf numFmtId="0" fontId="22" fillId="15" borderId="0" xfId="3" applyFill="1" applyAlignment="1">
      <alignment vertical="center" wrapText="1"/>
    </xf>
    <xf numFmtId="0" fontId="0" fillId="15" borderId="0" xfId="0" applyFill="1" applyAlignment="1">
      <alignment vertical="center"/>
    </xf>
    <xf numFmtId="0" fontId="7" fillId="15" borderId="0" xfId="0" applyFont="1" applyFill="1"/>
    <xf numFmtId="0" fontId="19" fillId="11" borderId="0" xfId="0" applyFont="1" applyFill="1" applyAlignment="1">
      <alignment horizontal="center" vertical="center" wrapText="1" readingOrder="1"/>
    </xf>
    <xf numFmtId="0" fontId="28" fillId="11" borderId="0" xfId="4" applyFont="1" applyFill="1" applyAlignment="1">
      <alignment horizontal="center" vertical="center"/>
    </xf>
    <xf numFmtId="0" fontId="11" fillId="9" borderId="0" xfId="0" applyFont="1" applyFill="1" applyAlignment="1">
      <alignment horizontal="center" vertical="center"/>
    </xf>
    <xf numFmtId="0" fontId="10" fillId="15" borderId="0" xfId="0" applyFont="1" applyFill="1"/>
    <xf numFmtId="0" fontId="7" fillId="15" borderId="0" xfId="0" applyFont="1" applyFill="1" applyAlignment="1">
      <alignment horizontal="left" indent="1"/>
    </xf>
    <xf numFmtId="0" fontId="0" fillId="15" borderId="0" xfId="0" applyFill="1"/>
    <xf numFmtId="0" fontId="7" fillId="15" borderId="0" xfId="0" applyFont="1" applyFill="1" applyAlignment="1">
      <alignment horizontal="center" vertical="center"/>
    </xf>
    <xf numFmtId="0" fontId="41" fillId="15" borderId="0" xfId="0" applyFont="1" applyFill="1" applyAlignment="1">
      <alignment horizontal="center" vertical="center"/>
    </xf>
    <xf numFmtId="0" fontId="39" fillId="9" borderId="0" xfId="0" applyFont="1" applyFill="1" applyAlignment="1">
      <alignment horizontal="center" vertical="center"/>
    </xf>
    <xf numFmtId="0" fontId="7" fillId="11" borderId="42" xfId="0" applyFont="1" applyFill="1" applyBorder="1" applyAlignment="1">
      <alignment horizontal="center" vertical="center"/>
    </xf>
    <xf numFmtId="0" fontId="0" fillId="0" borderId="0" xfId="0" applyAlignment="1">
      <alignment horizontal="center" vertical="center"/>
    </xf>
    <xf numFmtId="0" fontId="0" fillId="15" borderId="0" xfId="0" applyFill="1" applyAlignment="1">
      <alignment horizontal="center" vertical="center"/>
    </xf>
    <xf numFmtId="0" fontId="41" fillId="16" borderId="0" xfId="0" applyFont="1" applyFill="1" applyAlignment="1">
      <alignment horizontal="center" vertical="center"/>
    </xf>
    <xf numFmtId="10" fontId="41" fillId="16" borderId="0" xfId="0" applyNumberFormat="1" applyFont="1" applyFill="1" applyAlignment="1">
      <alignment horizontal="center" vertical="center"/>
    </xf>
    <xf numFmtId="0" fontId="28" fillId="0" borderId="0" xfId="4" applyFont="1" applyAlignment="1">
      <alignment horizontal="center" vertical="center"/>
    </xf>
    <xf numFmtId="0" fontId="43" fillId="15" borderId="0" xfId="4" applyFont="1" applyFill="1" applyAlignment="1">
      <alignment vertical="center" wrapText="1"/>
    </xf>
    <xf numFmtId="0" fontId="0" fillId="11" borderId="0" xfId="0" applyFill="1"/>
    <xf numFmtId="0" fontId="0" fillId="11" borderId="0" xfId="0" applyFill="1" applyAlignment="1">
      <alignment vertical="center"/>
    </xf>
    <xf numFmtId="0" fontId="0" fillId="11" borderId="0" xfId="0" applyFill="1" applyAlignment="1">
      <alignment horizontal="center" vertical="center"/>
    </xf>
    <xf numFmtId="0" fontId="43" fillId="15" borderId="41" xfId="4" applyFont="1" applyFill="1" applyBorder="1" applyAlignment="1">
      <alignment vertical="center" wrapText="1"/>
    </xf>
    <xf numFmtId="0" fontId="46" fillId="16" borderId="0" xfId="0" applyFont="1" applyFill="1" applyAlignment="1">
      <alignment horizontal="center" vertical="center" wrapText="1"/>
    </xf>
    <xf numFmtId="0" fontId="46" fillId="14" borderId="0" xfId="0" applyFont="1" applyFill="1" applyAlignment="1">
      <alignment horizontal="center" vertical="center" wrapText="1"/>
    </xf>
    <xf numFmtId="0" fontId="33" fillId="15" borderId="41" xfId="10" applyFont="1" applyFill="1" applyBorder="1" applyAlignment="1">
      <alignment vertical="center" wrapText="1"/>
    </xf>
    <xf numFmtId="0" fontId="33" fillId="15" borderId="41" xfId="10" applyFont="1" applyFill="1" applyBorder="1" applyAlignment="1">
      <alignment vertical="center"/>
    </xf>
    <xf numFmtId="0" fontId="43" fillId="15" borderId="41" xfId="10" applyFont="1" applyFill="1" applyBorder="1" applyAlignment="1">
      <alignment vertical="center" wrapText="1"/>
    </xf>
    <xf numFmtId="0" fontId="43" fillId="0" borderId="0" xfId="4" applyFont="1" applyAlignment="1">
      <alignment horizontal="center" vertical="center"/>
    </xf>
    <xf numFmtId="0" fontId="0" fillId="9" borderId="52" xfId="0" applyFill="1" applyBorder="1" applyAlignment="1">
      <alignment vertical="center"/>
    </xf>
    <xf numFmtId="0" fontId="0" fillId="9" borderId="53" xfId="0" applyFill="1" applyBorder="1" applyAlignment="1">
      <alignment vertical="center"/>
    </xf>
    <xf numFmtId="0" fontId="44" fillId="15" borderId="0" xfId="4" applyFont="1" applyFill="1" applyAlignment="1">
      <alignment horizontal="left" vertical="center" wrapText="1"/>
    </xf>
    <xf numFmtId="0" fontId="34" fillId="15" borderId="0" xfId="0" applyFont="1" applyFill="1" applyAlignment="1">
      <alignment horizontal="center" vertical="center" wrapText="1" readingOrder="1"/>
    </xf>
    <xf numFmtId="0" fontId="7" fillId="22" borderId="0" xfId="0" applyFont="1" applyFill="1" applyAlignment="1">
      <alignment horizontal="center" vertical="center"/>
    </xf>
    <xf numFmtId="0" fontId="7" fillId="18" borderId="0" xfId="0" applyFont="1" applyFill="1" applyAlignment="1">
      <alignment horizontal="center" vertical="center"/>
    </xf>
    <xf numFmtId="0" fontId="7" fillId="24" borderId="0" xfId="0" applyFont="1" applyFill="1" applyAlignment="1">
      <alignment horizontal="center" vertical="center"/>
    </xf>
    <xf numFmtId="0" fontId="7" fillId="23" borderId="0" xfId="0" applyFont="1" applyFill="1" applyAlignment="1">
      <alignment horizontal="center" vertical="center"/>
    </xf>
    <xf numFmtId="0" fontId="47" fillId="15" borderId="0" xfId="0" applyFont="1" applyFill="1"/>
    <xf numFmtId="0" fontId="45" fillId="15" borderId="0" xfId="0" applyFont="1" applyFill="1"/>
    <xf numFmtId="0" fontId="49" fillId="15" borderId="0" xfId="0" applyFont="1" applyFill="1"/>
    <xf numFmtId="0" fontId="50" fillId="15" borderId="0" xfId="4" applyFont="1" applyFill="1" applyAlignment="1">
      <alignment vertical="center" wrapText="1"/>
    </xf>
    <xf numFmtId="0" fontId="51" fillId="15" borderId="0" xfId="0" applyFont="1" applyFill="1"/>
    <xf numFmtId="0" fontId="52" fillId="15" borderId="0" xfId="0" applyFont="1" applyFill="1"/>
    <xf numFmtId="0" fontId="53" fillId="15" borderId="0" xfId="0" applyFont="1" applyFill="1"/>
    <xf numFmtId="0" fontId="35" fillId="15" borderId="47" xfId="0" applyFont="1" applyFill="1" applyBorder="1" applyAlignment="1">
      <alignment vertical="center" wrapText="1"/>
    </xf>
    <xf numFmtId="0" fontId="35" fillId="15" borderId="27" xfId="0" applyFont="1" applyFill="1" applyBorder="1" applyAlignment="1">
      <alignment vertical="center" wrapText="1"/>
    </xf>
    <xf numFmtId="0" fontId="36" fillId="15" borderId="27" xfId="0" quotePrefix="1" applyFont="1" applyFill="1" applyBorder="1" applyAlignment="1">
      <alignment horizontal="left" vertical="center" wrapText="1" readingOrder="1"/>
    </xf>
    <xf numFmtId="0" fontId="35" fillId="15" borderId="4" xfId="0" applyFont="1" applyFill="1" applyBorder="1" applyAlignment="1">
      <alignment vertical="center" wrapText="1"/>
    </xf>
    <xf numFmtId="0" fontId="35" fillId="15" borderId="27" xfId="0" applyFont="1" applyFill="1" applyBorder="1" applyAlignment="1">
      <alignment horizontal="left" vertical="center" wrapText="1" indent="1" readingOrder="1"/>
    </xf>
    <xf numFmtId="49" fontId="36" fillId="0" borderId="27" xfId="0" quotePrefix="1" applyNumberFormat="1" applyFont="1" applyBorder="1" applyAlignment="1">
      <alignment horizontal="left" vertical="center" wrapText="1"/>
    </xf>
    <xf numFmtId="0" fontId="35" fillId="15" borderId="6" xfId="0" applyFont="1" applyFill="1" applyBorder="1" applyAlignment="1">
      <alignment vertical="center" wrapText="1"/>
    </xf>
    <xf numFmtId="0" fontId="36" fillId="15" borderId="27" xfId="0" quotePrefix="1" applyFont="1" applyFill="1" applyBorder="1" applyAlignment="1">
      <alignment horizontal="left" vertical="center" wrapText="1"/>
    </xf>
    <xf numFmtId="0" fontId="35" fillId="15" borderId="2" xfId="0" applyFont="1" applyFill="1" applyBorder="1" applyAlignment="1">
      <alignment vertical="center" wrapText="1"/>
    </xf>
    <xf numFmtId="0" fontId="35" fillId="15" borderId="6" xfId="0" applyFont="1" applyFill="1" applyBorder="1" applyAlignment="1">
      <alignment horizontal="left" vertical="center" wrapText="1" indent="1" readingOrder="1"/>
    </xf>
    <xf numFmtId="0" fontId="35" fillId="15" borderId="27" xfId="0" applyFont="1" applyFill="1" applyBorder="1" applyAlignment="1">
      <alignment horizontal="left" vertical="center" wrapText="1" readingOrder="1"/>
    </xf>
    <xf numFmtId="0" fontId="35" fillId="15" borderId="40" xfId="0" applyFont="1" applyFill="1" applyBorder="1" applyAlignment="1">
      <alignment horizontal="left" vertical="center" wrapText="1"/>
    </xf>
    <xf numFmtId="0" fontId="35" fillId="15" borderId="27" xfId="0" applyFont="1" applyFill="1" applyBorder="1" applyAlignment="1">
      <alignment horizontal="left" vertical="center" wrapText="1"/>
    </xf>
    <xf numFmtId="0" fontId="36" fillId="0" borderId="27" xfId="0" quotePrefix="1" applyFont="1" applyBorder="1" applyAlignment="1">
      <alignment horizontal="left" vertical="center" wrapText="1" readingOrder="1"/>
    </xf>
    <xf numFmtId="0" fontId="35" fillId="15" borderId="2" xfId="0" applyFont="1" applyFill="1" applyBorder="1" applyAlignment="1">
      <alignment horizontal="left" vertical="center" wrapText="1" indent="1" readingOrder="1"/>
    </xf>
    <xf numFmtId="0" fontId="35" fillId="15" borderId="4" xfId="0" applyFont="1" applyFill="1" applyBorder="1" applyAlignment="1">
      <alignment horizontal="left" vertical="center" wrapText="1" indent="1" readingOrder="1"/>
    </xf>
    <xf numFmtId="0" fontId="35" fillId="15" borderId="60" xfId="0" applyFont="1" applyFill="1" applyBorder="1" applyAlignment="1">
      <alignment horizontal="left" vertical="center" wrapText="1" indent="1" readingOrder="1"/>
    </xf>
    <xf numFmtId="0" fontId="36" fillId="15" borderId="60" xfId="0" quotePrefix="1" applyFont="1" applyFill="1" applyBorder="1" applyAlignment="1">
      <alignment horizontal="left" vertical="center" wrapText="1" readingOrder="1"/>
    </xf>
    <xf numFmtId="0" fontId="35" fillId="15" borderId="61" xfId="0" applyFont="1" applyFill="1" applyBorder="1" applyAlignment="1">
      <alignment horizontal="left" vertical="center" wrapText="1" indent="1" readingOrder="1"/>
    </xf>
    <xf numFmtId="0" fontId="36" fillId="15" borderId="61" xfId="0" quotePrefix="1" applyFont="1" applyFill="1" applyBorder="1" applyAlignment="1">
      <alignment horizontal="left" vertical="center" wrapText="1" readingOrder="1"/>
    </xf>
    <xf numFmtId="0" fontId="36" fillId="15" borderId="61" xfId="0" quotePrefix="1" applyFont="1" applyFill="1" applyBorder="1" applyAlignment="1">
      <alignment horizontal="left" vertical="center" wrapText="1" indent="1" readingOrder="1"/>
    </xf>
    <xf numFmtId="0" fontId="35" fillId="15" borderId="43" xfId="0" applyFont="1" applyFill="1" applyBorder="1" applyAlignment="1">
      <alignment horizontal="left" vertical="center" wrapText="1" indent="1" readingOrder="1"/>
    </xf>
    <xf numFmtId="0" fontId="2" fillId="15" borderId="0" xfId="0" applyFont="1" applyFill="1"/>
    <xf numFmtId="0" fontId="35" fillId="15" borderId="67" xfId="0" applyFont="1" applyFill="1" applyBorder="1" applyAlignment="1">
      <alignment horizontal="left" vertical="center" wrapText="1" indent="1" readingOrder="1"/>
    </xf>
    <xf numFmtId="0" fontId="35" fillId="15" borderId="68" xfId="0" applyFont="1" applyFill="1" applyBorder="1" applyAlignment="1">
      <alignment horizontal="left" vertical="center" wrapText="1" indent="1" readingOrder="1"/>
    </xf>
    <xf numFmtId="0" fontId="35" fillId="15" borderId="68" xfId="0" applyFont="1" applyFill="1" applyBorder="1" applyAlignment="1">
      <alignment vertical="center" wrapText="1"/>
    </xf>
    <xf numFmtId="0" fontId="35" fillId="15" borderId="68" xfId="0" applyFont="1" applyFill="1" applyBorder="1" applyAlignment="1">
      <alignment horizontal="left" vertical="center" wrapText="1"/>
    </xf>
    <xf numFmtId="0" fontId="35" fillId="15" borderId="69" xfId="0" applyFont="1" applyFill="1" applyBorder="1" applyAlignment="1">
      <alignment horizontal="left" vertical="center" wrapText="1" indent="1" readingOrder="1"/>
    </xf>
    <xf numFmtId="0" fontId="35" fillId="15" borderId="69" xfId="0" applyFont="1" applyFill="1" applyBorder="1" applyAlignment="1">
      <alignment vertical="center" wrapText="1"/>
    </xf>
    <xf numFmtId="0" fontId="43" fillId="15" borderId="0" xfId="11" applyFont="1" applyFill="1" applyAlignment="1">
      <alignment vertical="center"/>
    </xf>
    <xf numFmtId="0" fontId="44" fillId="15" borderId="0" xfId="11" applyFont="1" applyFill="1" applyAlignment="1">
      <alignment vertical="center" wrapText="1"/>
    </xf>
    <xf numFmtId="10" fontId="57" fillId="11" borderId="41" xfId="0" applyNumberFormat="1" applyFont="1" applyFill="1" applyBorder="1" applyAlignment="1">
      <alignment horizontal="center" vertical="center"/>
    </xf>
    <xf numFmtId="0" fontId="61" fillId="9" borderId="0" xfId="0" applyFont="1" applyFill="1" applyAlignment="1">
      <alignment horizontal="left" vertical="center" indent="1"/>
    </xf>
    <xf numFmtId="0" fontId="62" fillId="9" borderId="0" xfId="0" applyFont="1" applyFill="1" applyAlignment="1">
      <alignment horizontal="left" vertical="center" indent="1"/>
    </xf>
    <xf numFmtId="0" fontId="63" fillId="9" borderId="0" xfId="0" applyFont="1" applyFill="1" applyAlignment="1">
      <alignment horizontal="center" vertical="center"/>
    </xf>
    <xf numFmtId="0" fontId="65" fillId="16" borderId="56" xfId="0" applyFont="1" applyFill="1" applyBorder="1" applyAlignment="1">
      <alignment horizontal="center" vertical="center" wrapText="1" readingOrder="1"/>
    </xf>
    <xf numFmtId="0" fontId="65" fillId="16" borderId="66" xfId="0" applyFont="1" applyFill="1" applyBorder="1" applyAlignment="1">
      <alignment horizontal="center" vertical="center" wrapText="1" readingOrder="1"/>
    </xf>
    <xf numFmtId="0" fontId="65" fillId="16" borderId="65" xfId="0" applyFont="1" applyFill="1" applyBorder="1" applyAlignment="1">
      <alignment horizontal="center" vertical="center" wrapText="1"/>
    </xf>
    <xf numFmtId="0" fontId="66" fillId="16" borderId="65" xfId="0" applyFont="1" applyFill="1" applyBorder="1" applyAlignment="1">
      <alignment horizontal="center" vertical="center" wrapText="1" readingOrder="1"/>
    </xf>
    <xf numFmtId="0" fontId="65" fillId="16" borderId="65" xfId="0" applyFont="1" applyFill="1" applyBorder="1" applyAlignment="1">
      <alignment horizontal="center" vertical="center" wrapText="1" readingOrder="1"/>
    </xf>
    <xf numFmtId="0" fontId="65" fillId="16" borderId="27" xfId="0" applyFont="1" applyFill="1" applyBorder="1" applyAlignment="1">
      <alignment horizontal="center" vertical="center" wrapText="1" readingOrder="1"/>
    </xf>
    <xf numFmtId="0" fontId="65" fillId="16" borderId="0" xfId="0" applyFont="1" applyFill="1" applyAlignment="1">
      <alignment horizontal="center" vertical="center" wrapText="1" readingOrder="1"/>
    </xf>
    <xf numFmtId="0" fontId="55" fillId="7" borderId="64" xfId="0" applyFont="1" applyFill="1" applyBorder="1" applyAlignment="1">
      <alignment horizontal="center" vertical="center" wrapText="1" readingOrder="1"/>
    </xf>
    <xf numFmtId="0" fontId="68" fillId="11" borderId="61" xfId="0" applyFont="1" applyFill="1" applyBorder="1" applyAlignment="1">
      <alignment horizontal="left" vertical="center" wrapText="1" indent="1"/>
    </xf>
    <xf numFmtId="0" fontId="55" fillId="7" borderId="63" xfId="0" applyFont="1" applyFill="1" applyBorder="1" applyAlignment="1">
      <alignment horizontal="center" vertical="center" wrapText="1" readingOrder="1"/>
    </xf>
    <xf numFmtId="0" fontId="68" fillId="11" borderId="61" xfId="0" applyFont="1" applyFill="1" applyBorder="1" applyAlignment="1">
      <alignment horizontal="left" vertical="center" wrapText="1"/>
    </xf>
    <xf numFmtId="0" fontId="55" fillId="7" borderId="62" xfId="0" applyFont="1" applyFill="1" applyBorder="1" applyAlignment="1">
      <alignment horizontal="center" vertical="center" wrapText="1" readingOrder="1"/>
    </xf>
    <xf numFmtId="0" fontId="55" fillId="21" borderId="58" xfId="0" applyFont="1" applyFill="1" applyBorder="1" applyAlignment="1">
      <alignment horizontal="center" vertical="center" wrapText="1" readingOrder="1"/>
    </xf>
    <xf numFmtId="0" fontId="68" fillId="11" borderId="60" xfId="0" applyFont="1" applyFill="1" applyBorder="1" applyAlignment="1">
      <alignment horizontal="left" vertical="center" wrapText="1" indent="1"/>
    </xf>
    <xf numFmtId="0" fontId="55" fillId="21" borderId="5" xfId="0" applyFont="1" applyFill="1" applyBorder="1" applyAlignment="1">
      <alignment horizontal="center" vertical="center" wrapText="1" readingOrder="1"/>
    </xf>
    <xf numFmtId="0" fontId="68" fillId="11" borderId="27" xfId="0" applyFont="1" applyFill="1" applyBorder="1" applyAlignment="1">
      <alignment horizontal="left" vertical="center" wrapText="1" indent="1"/>
    </xf>
    <xf numFmtId="0" fontId="55" fillId="21" borderId="1" xfId="0" applyFont="1" applyFill="1" applyBorder="1" applyAlignment="1">
      <alignment horizontal="center" vertical="center" wrapText="1" readingOrder="1"/>
    </xf>
    <xf numFmtId="0" fontId="55" fillId="21" borderId="39" xfId="0" applyFont="1" applyFill="1" applyBorder="1" applyAlignment="1">
      <alignment horizontal="center" vertical="center" wrapText="1" readingOrder="1"/>
    </xf>
    <xf numFmtId="0" fontId="55" fillId="19" borderId="3" xfId="0" applyFont="1" applyFill="1" applyBorder="1" applyAlignment="1">
      <alignment horizontal="center" vertical="center" wrapText="1" readingOrder="1"/>
    </xf>
    <xf numFmtId="0" fontId="55" fillId="19" borderId="5" xfId="0" applyFont="1" applyFill="1" applyBorder="1" applyAlignment="1">
      <alignment horizontal="center" vertical="center" wrapText="1" readingOrder="1"/>
    </xf>
    <xf numFmtId="0" fontId="55" fillId="19" borderId="54" xfId="0" applyFont="1" applyFill="1" applyBorder="1" applyAlignment="1">
      <alignment horizontal="center" vertical="center" wrapText="1" readingOrder="1"/>
    </xf>
    <xf numFmtId="0" fontId="55" fillId="18" borderId="58" xfId="0" applyFont="1" applyFill="1" applyBorder="1" applyAlignment="1">
      <alignment horizontal="center" vertical="center" wrapText="1" readingOrder="1"/>
    </xf>
    <xf numFmtId="0" fontId="55" fillId="18" borderId="5" xfId="0" applyFont="1" applyFill="1" applyBorder="1" applyAlignment="1">
      <alignment horizontal="center" vertical="center" wrapText="1" readingOrder="1"/>
    </xf>
    <xf numFmtId="0" fontId="55" fillId="18" borderId="54" xfId="0" applyFont="1" applyFill="1" applyBorder="1" applyAlignment="1">
      <alignment horizontal="center" vertical="center" wrapText="1" readingOrder="1"/>
    </xf>
    <xf numFmtId="0" fontId="64" fillId="17" borderId="58" xfId="0" applyFont="1" applyFill="1" applyBorder="1" applyAlignment="1">
      <alignment horizontal="center" vertical="center" wrapText="1"/>
    </xf>
    <xf numFmtId="0" fontId="68" fillId="3" borderId="27" xfId="0" applyFont="1" applyFill="1" applyBorder="1" applyAlignment="1">
      <alignment horizontal="left" vertical="center" wrapText="1"/>
    </xf>
    <xf numFmtId="0" fontId="64" fillId="17" borderId="7" xfId="0" applyFont="1" applyFill="1" applyBorder="1" applyAlignment="1">
      <alignment horizontal="center" vertical="center" wrapText="1"/>
    </xf>
    <xf numFmtId="0" fontId="64" fillId="17" borderId="57" xfId="0" applyFont="1" applyFill="1" applyBorder="1" applyAlignment="1">
      <alignment horizontal="center" vertical="center" wrapText="1"/>
    </xf>
    <xf numFmtId="0" fontId="64" fillId="17" borderId="55" xfId="0" applyFont="1" applyFill="1" applyBorder="1" applyAlignment="1">
      <alignment horizontal="center" vertical="center" wrapText="1"/>
    </xf>
    <xf numFmtId="0" fontId="68" fillId="11" borderId="27" xfId="0" applyFont="1" applyFill="1" applyBorder="1" applyAlignment="1">
      <alignment horizontal="left" vertical="center" wrapText="1"/>
    </xf>
    <xf numFmtId="0" fontId="55" fillId="20" borderId="3" xfId="0" applyFont="1" applyFill="1" applyBorder="1" applyAlignment="1">
      <alignment horizontal="center" vertical="center" wrapText="1" readingOrder="1"/>
    </xf>
    <xf numFmtId="0" fontId="55" fillId="20" borderId="54" xfId="0" applyFont="1" applyFill="1" applyBorder="1" applyAlignment="1">
      <alignment horizontal="center" vertical="center" wrapText="1" readingOrder="1"/>
    </xf>
    <xf numFmtId="0" fontId="72" fillId="15" borderId="0" xfId="0" applyFont="1" applyFill="1"/>
    <xf numFmtId="0" fontId="58" fillId="15" borderId="0" xfId="0" applyFont="1" applyFill="1"/>
    <xf numFmtId="0" fontId="73" fillId="0" borderId="0" xfId="4" applyFont="1" applyAlignment="1">
      <alignment horizontal="center" vertical="center"/>
    </xf>
    <xf numFmtId="0" fontId="61" fillId="9" borderId="51" xfId="0" applyFont="1" applyFill="1" applyBorder="1" applyAlignment="1">
      <alignment vertical="center"/>
    </xf>
    <xf numFmtId="0" fontId="61" fillId="9" borderId="52" xfId="0" applyFont="1" applyFill="1" applyBorder="1" applyAlignment="1">
      <alignment vertical="center"/>
    </xf>
    <xf numFmtId="0" fontId="74" fillId="9" borderId="0" xfId="0" applyFont="1" applyFill="1" applyAlignment="1">
      <alignment horizontal="center" vertical="center"/>
    </xf>
    <xf numFmtId="0" fontId="75" fillId="15" borderId="0" xfId="4" applyFont="1" applyFill="1" applyAlignment="1">
      <alignment horizontal="left" vertical="center"/>
    </xf>
    <xf numFmtId="0" fontId="61" fillId="9" borderId="0" xfId="0" applyFont="1" applyFill="1" applyAlignment="1">
      <alignment horizontal="left" vertical="center"/>
    </xf>
    <xf numFmtId="0" fontId="76" fillId="15" borderId="0" xfId="4" applyFont="1" applyFill="1" applyAlignment="1">
      <alignment vertical="center" wrapText="1"/>
    </xf>
    <xf numFmtId="0" fontId="67" fillId="7" borderId="0" xfId="0" applyFont="1" applyFill="1" applyAlignment="1">
      <alignment horizontal="left" vertical="center" indent="1" readingOrder="1"/>
    </xf>
    <xf numFmtId="0" fontId="67" fillId="21" borderId="0" xfId="0" applyFont="1" applyFill="1" applyAlignment="1">
      <alignment horizontal="left" vertical="center" indent="1" readingOrder="1"/>
    </xf>
    <xf numFmtId="0" fontId="67" fillId="19" borderId="0" xfId="0" applyFont="1" applyFill="1" applyAlignment="1">
      <alignment horizontal="left" vertical="center" indent="1" readingOrder="1"/>
    </xf>
    <xf numFmtId="0" fontId="67" fillId="18" borderId="0" xfId="0" applyFont="1" applyFill="1" applyAlignment="1">
      <alignment horizontal="left" vertical="center" indent="1" readingOrder="1"/>
    </xf>
    <xf numFmtId="0" fontId="67" fillId="17" borderId="0" xfId="0" applyFont="1" applyFill="1" applyAlignment="1">
      <alignment horizontal="left" vertical="center" indent="1" readingOrder="1"/>
    </xf>
    <xf numFmtId="0" fontId="67" fillId="20" borderId="0" xfId="0" applyFont="1" applyFill="1" applyAlignment="1">
      <alignment horizontal="left" vertical="center" indent="1" readingOrder="1"/>
    </xf>
    <xf numFmtId="0" fontId="67" fillId="7" borderId="0" xfId="0" applyFont="1" applyFill="1" applyAlignment="1">
      <alignment vertical="center" textRotation="91" wrapText="1" readingOrder="1"/>
    </xf>
    <xf numFmtId="0" fontId="67" fillId="21" borderId="0" xfId="0" applyFont="1" applyFill="1" applyAlignment="1">
      <alignment vertical="center" textRotation="91" wrapText="1" readingOrder="1"/>
    </xf>
    <xf numFmtId="0" fontId="67" fillId="19" borderId="0" xfId="0" applyFont="1" applyFill="1" applyAlignment="1">
      <alignment vertical="center" textRotation="91" wrapText="1" readingOrder="1"/>
    </xf>
    <xf numFmtId="0" fontId="67" fillId="18" borderId="0" xfId="0" applyFont="1" applyFill="1" applyAlignment="1">
      <alignment vertical="center" textRotation="91" wrapText="1" readingOrder="1"/>
    </xf>
    <xf numFmtId="0" fontId="67" fillId="17" borderId="0" xfId="0" applyFont="1" applyFill="1" applyAlignment="1">
      <alignment vertical="center" textRotation="91" wrapText="1" readingOrder="1"/>
    </xf>
    <xf numFmtId="0" fontId="67" fillId="20" borderId="0" xfId="0" applyFont="1" applyFill="1" applyAlignment="1">
      <alignment vertical="center" textRotation="91" wrapText="1" readingOrder="1"/>
    </xf>
    <xf numFmtId="9" fontId="77" fillId="11" borderId="0" xfId="0" applyNumberFormat="1" applyFont="1" applyFill="1" applyAlignment="1">
      <alignment horizontal="center" vertical="center" textRotation="91" wrapText="1" readingOrder="1"/>
    </xf>
    <xf numFmtId="0" fontId="7" fillId="12" borderId="0" xfId="0" applyFont="1" applyFill="1" applyAlignment="1">
      <alignment horizontal="center" vertical="center" wrapText="1"/>
    </xf>
    <xf numFmtId="0" fontId="31" fillId="15" borderId="0" xfId="0" applyFont="1" applyFill="1" applyAlignment="1">
      <alignment horizontal="center" vertical="center"/>
    </xf>
    <xf numFmtId="0" fontId="71" fillId="7" borderId="46" xfId="0" applyFont="1" applyFill="1" applyBorder="1" applyAlignment="1">
      <alignment horizontal="center" vertical="center" textRotation="90" wrapText="1" readingOrder="1"/>
    </xf>
    <xf numFmtId="0" fontId="71" fillId="7" borderId="44" xfId="0" applyFont="1" applyFill="1" applyBorder="1" applyAlignment="1">
      <alignment horizontal="center" vertical="center" textRotation="90" wrapText="1" readingOrder="1"/>
    </xf>
    <xf numFmtId="0" fontId="71" fillId="7" borderId="45" xfId="0" applyFont="1" applyFill="1" applyBorder="1" applyAlignment="1">
      <alignment horizontal="center" vertical="center" textRotation="90" wrapText="1" readingOrder="1"/>
    </xf>
    <xf numFmtId="0" fontId="71" fillId="21" borderId="44" xfId="0" applyFont="1" applyFill="1" applyBorder="1" applyAlignment="1">
      <alignment horizontal="center" vertical="center" textRotation="90" wrapText="1" readingOrder="1"/>
    </xf>
    <xf numFmtId="0" fontId="71" fillId="21" borderId="45" xfId="0" applyFont="1" applyFill="1" applyBorder="1" applyAlignment="1">
      <alignment horizontal="center" vertical="center" textRotation="90" wrapText="1" readingOrder="1"/>
    </xf>
    <xf numFmtId="0" fontId="71" fillId="19" borderId="46" xfId="0" applyFont="1" applyFill="1" applyBorder="1" applyAlignment="1">
      <alignment horizontal="center" vertical="center" textRotation="90" wrapText="1" readingOrder="1"/>
    </xf>
    <xf numFmtId="0" fontId="71" fillId="19" borderId="44" xfId="0" applyFont="1" applyFill="1" applyBorder="1" applyAlignment="1">
      <alignment horizontal="center" vertical="center" textRotation="90" wrapText="1" readingOrder="1"/>
    </xf>
    <xf numFmtId="0" fontId="40" fillId="11" borderId="41" xfId="0" applyFont="1" applyFill="1" applyBorder="1" applyAlignment="1">
      <alignment horizontal="center" vertical="center" wrapText="1"/>
    </xf>
    <xf numFmtId="0" fontId="40" fillId="11" borderId="41" xfId="0" applyFont="1" applyFill="1" applyBorder="1" applyAlignment="1">
      <alignment horizontal="center" vertical="center" wrapText="1" readingOrder="1"/>
    </xf>
    <xf numFmtId="164" fontId="40" fillId="11" borderId="41" xfId="0" applyNumberFormat="1" applyFont="1" applyFill="1" applyBorder="1" applyAlignment="1">
      <alignment horizontal="center" vertical="center" wrapText="1" readingOrder="1"/>
    </xf>
    <xf numFmtId="164" fontId="40" fillId="11" borderId="41" xfId="0" applyNumberFormat="1" applyFont="1" applyFill="1" applyBorder="1" applyAlignment="1">
      <alignment horizontal="center" vertical="center" wrapText="1"/>
    </xf>
    <xf numFmtId="10" fontId="40" fillId="11" borderId="41" xfId="0" applyNumberFormat="1" applyFont="1" applyFill="1" applyBorder="1" applyAlignment="1">
      <alignment horizontal="center" vertical="center" wrapText="1" readingOrder="1"/>
    </xf>
    <xf numFmtId="10" fontId="40" fillId="11" borderId="41" xfId="0" applyNumberFormat="1" applyFont="1" applyFill="1" applyBorder="1" applyAlignment="1">
      <alignment horizontal="center" vertical="center" wrapText="1"/>
    </xf>
    <xf numFmtId="0" fontId="40" fillId="11" borderId="48" xfId="0" applyFont="1" applyFill="1" applyBorder="1" applyAlignment="1">
      <alignment horizontal="center" vertical="center" wrapText="1"/>
    </xf>
    <xf numFmtId="0" fontId="40" fillId="11" borderId="49" xfId="0" applyFont="1" applyFill="1" applyBorder="1" applyAlignment="1">
      <alignment horizontal="center" vertical="center" wrapText="1"/>
    </xf>
    <xf numFmtId="0" fontId="40" fillId="11" borderId="50" xfId="0" applyFont="1" applyFill="1" applyBorder="1" applyAlignment="1">
      <alignment horizontal="center" vertical="center" wrapText="1"/>
    </xf>
    <xf numFmtId="10" fontId="40" fillId="11" borderId="48" xfId="0" applyNumberFormat="1" applyFont="1" applyFill="1" applyBorder="1" applyAlignment="1">
      <alignment horizontal="center" vertical="center" wrapText="1"/>
    </xf>
    <xf numFmtId="10" fontId="40" fillId="11" borderId="49" xfId="0" applyNumberFormat="1" applyFont="1" applyFill="1" applyBorder="1" applyAlignment="1">
      <alignment horizontal="center" vertical="center" wrapText="1"/>
    </xf>
    <xf numFmtId="10" fontId="40" fillId="11" borderId="50" xfId="0" applyNumberFormat="1" applyFont="1" applyFill="1" applyBorder="1" applyAlignment="1">
      <alignment horizontal="center" vertical="center" wrapText="1"/>
    </xf>
    <xf numFmtId="0" fontId="71" fillId="20" borderId="46" xfId="0" applyFont="1" applyFill="1" applyBorder="1" applyAlignment="1">
      <alignment horizontal="center" vertical="center" textRotation="90" wrapText="1" readingOrder="1"/>
    </xf>
    <xf numFmtId="0" fontId="71" fillId="20" borderId="44" xfId="0" applyFont="1" applyFill="1" applyBorder="1" applyAlignment="1">
      <alignment horizontal="center" vertical="center" textRotation="90" wrapText="1" readingOrder="1"/>
    </xf>
    <xf numFmtId="0" fontId="71" fillId="20" borderId="45" xfId="0" applyFont="1" applyFill="1" applyBorder="1" applyAlignment="1">
      <alignment horizontal="center" vertical="center" textRotation="90" wrapText="1" readingOrder="1"/>
    </xf>
    <xf numFmtId="0" fontId="60" fillId="17" borderId="59" xfId="0" applyFont="1" applyFill="1" applyBorder="1" applyAlignment="1">
      <alignment horizontal="center" vertical="center" textRotation="90" wrapText="1" readingOrder="1"/>
    </xf>
    <xf numFmtId="0" fontId="60" fillId="17" borderId="0" xfId="0" applyFont="1" applyFill="1" applyAlignment="1">
      <alignment horizontal="center" vertical="center" textRotation="90" wrapText="1" readingOrder="1"/>
    </xf>
    <xf numFmtId="0" fontId="60" fillId="17" borderId="56" xfId="0" applyFont="1" applyFill="1" applyBorder="1" applyAlignment="1">
      <alignment horizontal="center" vertical="center" textRotation="90" wrapText="1" readingOrder="1"/>
    </xf>
    <xf numFmtId="0" fontId="71" fillId="18" borderId="59" xfId="0" applyFont="1" applyFill="1" applyBorder="1" applyAlignment="1">
      <alignment horizontal="center" vertical="center" textRotation="90" wrapText="1" readingOrder="1"/>
    </xf>
    <xf numFmtId="0" fontId="71" fillId="18" borderId="0" xfId="0" applyFont="1" applyFill="1" applyAlignment="1">
      <alignment horizontal="center" vertical="center" textRotation="90" wrapText="1" readingOrder="1"/>
    </xf>
    <xf numFmtId="0" fontId="71" fillId="18" borderId="56" xfId="0" applyFont="1" applyFill="1" applyBorder="1" applyAlignment="1">
      <alignment horizontal="center" vertical="center" textRotation="90" wrapText="1" readingOrder="1"/>
    </xf>
    <xf numFmtId="164" fontId="40" fillId="11" borderId="48" xfId="0" applyNumberFormat="1" applyFont="1" applyFill="1" applyBorder="1" applyAlignment="1">
      <alignment horizontal="center" vertical="center" wrapText="1"/>
    </xf>
    <xf numFmtId="164" fontId="40" fillId="11" borderId="49" xfId="0" applyNumberFormat="1" applyFont="1" applyFill="1" applyBorder="1" applyAlignment="1">
      <alignment horizontal="center" vertical="center" wrapText="1"/>
    </xf>
    <xf numFmtId="164" fontId="40" fillId="11" borderId="50" xfId="0" applyNumberFormat="1" applyFont="1" applyFill="1" applyBorder="1" applyAlignment="1">
      <alignment horizontal="center" vertical="center" wrapText="1"/>
    </xf>
    <xf numFmtId="13" fontId="40" fillId="11" borderId="41" xfId="0" applyNumberFormat="1" applyFont="1" applyFill="1" applyBorder="1" applyAlignment="1">
      <alignment horizontal="center" vertical="center" wrapText="1"/>
    </xf>
    <xf numFmtId="0" fontId="56" fillId="20" borderId="41" xfId="0" applyFont="1" applyFill="1" applyBorder="1" applyAlignment="1">
      <alignment horizontal="center" vertical="center" wrapText="1" readingOrder="1"/>
    </xf>
    <xf numFmtId="0" fontId="56" fillId="7" borderId="41" xfId="0" applyFont="1" applyFill="1" applyBorder="1" applyAlignment="1">
      <alignment horizontal="center" vertical="center" wrapText="1" readingOrder="1"/>
    </xf>
    <xf numFmtId="0" fontId="56" fillId="21" borderId="41" xfId="0" applyFont="1" applyFill="1" applyBorder="1" applyAlignment="1">
      <alignment horizontal="center" vertical="center" wrapText="1" readingOrder="1"/>
    </xf>
    <xf numFmtId="0" fontId="56" fillId="19" borderId="41" xfId="0" applyFont="1" applyFill="1" applyBorder="1" applyAlignment="1">
      <alignment horizontal="center" vertical="center" wrapText="1" readingOrder="1"/>
    </xf>
    <xf numFmtId="0" fontId="56" fillId="18" borderId="41" xfId="0" applyFont="1" applyFill="1" applyBorder="1" applyAlignment="1">
      <alignment horizontal="center" vertical="center" wrapText="1" readingOrder="1"/>
    </xf>
    <xf numFmtId="0" fontId="56" fillId="17" borderId="41" xfId="0" applyFont="1" applyFill="1" applyBorder="1" applyAlignment="1">
      <alignment horizontal="center" vertical="center" wrapText="1" readingOrder="1"/>
    </xf>
    <xf numFmtId="9" fontId="59" fillId="9" borderId="0" xfId="0" applyNumberFormat="1" applyFont="1" applyFill="1" applyAlignment="1">
      <alignment horizontal="center" vertical="center"/>
    </xf>
    <xf numFmtId="0" fontId="42" fillId="15" borderId="0" xfId="0" applyFont="1" applyFill="1" applyAlignment="1">
      <alignment horizontal="center" vertical="center" wrapText="1"/>
    </xf>
    <xf numFmtId="0" fontId="18" fillId="12" borderId="0" xfId="0" applyFont="1" applyFill="1" applyAlignment="1">
      <alignment horizontal="center" vertical="center" wrapText="1"/>
    </xf>
    <xf numFmtId="0" fontId="26" fillId="0" borderId="0" xfId="3" applyFont="1" applyAlignment="1">
      <alignment horizontal="center" wrapText="1"/>
    </xf>
    <xf numFmtId="0" fontId="26" fillId="0" borderId="0" xfId="3" applyFont="1" applyAlignment="1">
      <alignment horizontal="center"/>
    </xf>
    <xf numFmtId="0" fontId="12" fillId="9" borderId="19" xfId="3" applyFont="1" applyFill="1" applyBorder="1" applyAlignment="1">
      <alignment horizontal="center" vertical="center" textRotation="90" wrapText="1"/>
    </xf>
    <xf numFmtId="0" fontId="12" fillId="9" borderId="14" xfId="3" applyFont="1" applyFill="1" applyBorder="1" applyAlignment="1">
      <alignment horizontal="center" vertical="center" textRotation="90" wrapText="1"/>
    </xf>
    <xf numFmtId="0" fontId="12" fillId="9" borderId="16" xfId="3" applyFont="1" applyFill="1" applyBorder="1" applyAlignment="1">
      <alignment horizontal="center" vertical="center" textRotation="90" wrapText="1"/>
    </xf>
    <xf numFmtId="0" fontId="12" fillId="2" borderId="21" xfId="3" applyFont="1" applyFill="1" applyBorder="1" applyAlignment="1">
      <alignment horizontal="center" vertical="center" textRotation="90"/>
    </xf>
    <xf numFmtId="0" fontId="12" fillId="2" borderId="22" xfId="3" applyFont="1" applyFill="1" applyBorder="1" applyAlignment="1">
      <alignment horizontal="center" vertical="center" textRotation="90"/>
    </xf>
    <xf numFmtId="0" fontId="12" fillId="2" borderId="23" xfId="3" applyFont="1" applyFill="1" applyBorder="1" applyAlignment="1">
      <alignment horizontal="center" vertical="center" textRotation="90"/>
    </xf>
    <xf numFmtId="0" fontId="12" fillId="7" borderId="11" xfId="3" applyFont="1" applyFill="1" applyBorder="1" applyAlignment="1">
      <alignment horizontal="center" vertical="center" textRotation="90" wrapText="1"/>
    </xf>
    <xf numFmtId="0" fontId="12" fillId="7" borderId="14" xfId="3" applyFont="1" applyFill="1" applyBorder="1" applyAlignment="1">
      <alignment horizontal="center" vertical="center" textRotation="90" wrapText="1"/>
    </xf>
    <xf numFmtId="0" fontId="12" fillId="7" borderId="16" xfId="3" applyFont="1" applyFill="1" applyBorder="1" applyAlignment="1">
      <alignment horizontal="center" vertical="center" textRotation="90" wrapText="1"/>
    </xf>
    <xf numFmtId="0" fontId="12" fillId="6" borderId="11" xfId="3" applyFont="1" applyFill="1" applyBorder="1" applyAlignment="1">
      <alignment horizontal="center" vertical="center" textRotation="90" wrapText="1"/>
    </xf>
    <xf numFmtId="0" fontId="12" fillId="6" borderId="14" xfId="3" applyFont="1" applyFill="1" applyBorder="1" applyAlignment="1">
      <alignment horizontal="center" vertical="center" textRotation="90" wrapText="1"/>
    </xf>
    <xf numFmtId="0" fontId="12" fillId="6" borderId="16" xfId="3" applyFont="1" applyFill="1" applyBorder="1" applyAlignment="1">
      <alignment horizontal="center" vertical="center" textRotation="90" wrapText="1"/>
    </xf>
    <xf numFmtId="0" fontId="24" fillId="8" borderId="11" xfId="3" applyFont="1" applyFill="1" applyBorder="1" applyAlignment="1">
      <alignment horizontal="center" vertical="center" textRotation="90" wrapText="1"/>
    </xf>
    <xf numFmtId="0" fontId="24" fillId="8" borderId="16" xfId="3" applyFont="1" applyFill="1" applyBorder="1" applyAlignment="1">
      <alignment horizontal="center" vertical="center" textRotation="90" wrapText="1"/>
    </xf>
    <xf numFmtId="0" fontId="12" fillId="5" borderId="11" xfId="3" applyFont="1" applyFill="1" applyBorder="1" applyAlignment="1">
      <alignment horizontal="center" vertical="center" textRotation="90" wrapText="1"/>
    </xf>
    <xf numFmtId="0" fontId="12" fillId="5" borderId="14" xfId="3" applyFont="1" applyFill="1" applyBorder="1" applyAlignment="1">
      <alignment horizontal="center" vertical="center" textRotation="90" wrapText="1"/>
    </xf>
    <xf numFmtId="0" fontId="12" fillId="5" borderId="16" xfId="3" applyFont="1" applyFill="1" applyBorder="1" applyAlignment="1">
      <alignment horizontal="center" vertical="center" textRotation="90" wrapText="1"/>
    </xf>
    <xf numFmtId="0" fontId="9" fillId="11" borderId="0" xfId="0" applyFont="1" applyFill="1" applyAlignment="1">
      <alignment horizontal="center" vertical="center" wrapText="1"/>
    </xf>
    <xf numFmtId="0" fontId="12" fillId="4" borderId="12"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12" xfId="6" applyFont="1" applyFill="1" applyBorder="1" applyAlignment="1">
      <alignment horizontal="center" vertical="center" wrapText="1"/>
    </xf>
    <xf numFmtId="0" fontId="12" fillId="4" borderId="29" xfId="6" applyFont="1" applyFill="1" applyBorder="1" applyAlignment="1">
      <alignment horizontal="center" vertical="center" wrapText="1"/>
    </xf>
    <xf numFmtId="0" fontId="12" fillId="4" borderId="13" xfId="3" applyFont="1" applyFill="1" applyBorder="1" applyAlignment="1">
      <alignment horizontal="center" vertical="center" wrapText="1"/>
    </xf>
    <xf numFmtId="0" fontId="26" fillId="0" borderId="0" xfId="3" applyFont="1" applyAlignment="1">
      <alignment horizontal="center" vertical="center"/>
    </xf>
    <xf numFmtId="0" fontId="15" fillId="0" borderId="0" xfId="3" applyFont="1" applyAlignment="1">
      <alignment horizontal="left" vertical="center"/>
    </xf>
    <xf numFmtId="0" fontId="12" fillId="4" borderId="11" xfId="3" applyFont="1" applyFill="1" applyBorder="1" applyAlignment="1">
      <alignment horizontal="center" vertical="center" wrapText="1"/>
    </xf>
    <xf numFmtId="0" fontId="12" fillId="4" borderId="12" xfId="6" applyFont="1" applyFill="1" applyBorder="1" applyAlignment="1">
      <alignment horizontal="center" vertical="center" textRotation="90" wrapText="1"/>
    </xf>
    <xf numFmtId="0" fontId="12" fillId="4" borderId="29" xfId="6" applyFont="1" applyFill="1" applyBorder="1" applyAlignment="1">
      <alignment horizontal="center" vertical="center" textRotation="90" wrapText="1"/>
    </xf>
    <xf numFmtId="0" fontId="15" fillId="12" borderId="0" xfId="3" applyFont="1" applyFill="1" applyAlignment="1">
      <alignment horizontal="center" vertical="center"/>
    </xf>
    <xf numFmtId="0" fontId="6" fillId="12" borderId="0" xfId="3" applyFont="1" applyFill="1" applyAlignment="1">
      <alignment horizontal="center" vertical="center" wrapText="1"/>
    </xf>
    <xf numFmtId="0" fontId="6" fillId="12" borderId="8" xfId="3" applyFont="1" applyFill="1" applyBorder="1" applyAlignment="1">
      <alignment horizontal="center" vertical="center" wrapText="1"/>
    </xf>
  </cellXfs>
  <cellStyles count="12">
    <cellStyle name="Lien hypertexte" xfId="1" builtinId="8" hidden="1"/>
    <cellStyle name="Lien hypertexte visité" xfId="2" builtinId="9" hidden="1"/>
    <cellStyle name="Normal" xfId="0" builtinId="0"/>
    <cellStyle name="Normal 10" xfId="3" xr:uid="{00000000-0005-0000-0000-000003000000}"/>
    <cellStyle name="Normal 10 2" xfId="8" xr:uid="{00000000-0005-0000-0000-000004000000}"/>
    <cellStyle name="Normal 2" xfId="5" xr:uid="{00000000-0005-0000-0000-000005000000}"/>
    <cellStyle name="Normal 2 2" xfId="6" xr:uid="{00000000-0005-0000-0000-000006000000}"/>
    <cellStyle name="Normal 9" xfId="4" xr:uid="{00000000-0005-0000-0000-000007000000}"/>
    <cellStyle name="Normal 9 2" xfId="7" xr:uid="{00000000-0005-0000-0000-000008000000}"/>
    <cellStyle name="Normal 9 2 2" xfId="10" xr:uid="{00000000-0005-0000-0000-000009000000}"/>
    <cellStyle name="Normal 9 3" xfId="9" xr:uid="{00000000-0005-0000-0000-00000A000000}"/>
    <cellStyle name="Normal 9 4" xfId="11" xr:uid="{4BEED898-8C1A-4D1F-8617-2DE82F18DB02}"/>
  </cellStyles>
  <dxfs count="4">
    <dxf>
      <fill>
        <patternFill>
          <bgColor rgb="FF00B050"/>
        </patternFill>
      </fill>
    </dxf>
    <dxf>
      <fill>
        <patternFill>
          <bgColor theme="7" tint="0.39994506668294322"/>
        </patternFill>
      </fill>
    </dxf>
    <dxf>
      <fill>
        <patternFill>
          <bgColor theme="5"/>
        </patternFill>
      </fill>
    </dxf>
    <dxf>
      <fill>
        <patternFill>
          <bgColor rgb="FFC00000"/>
        </patternFill>
      </fill>
    </dxf>
  </dxfs>
  <tableStyles count="0" defaultTableStyle="TableStyleMedium2" defaultPivotStyle="PivotStyleLight16"/>
  <colors>
    <mruColors>
      <color rgb="FF9186A6"/>
      <color rgb="FF5E2F6A"/>
      <color rgb="FF49BCCB"/>
      <color rgb="FF5DBB8A"/>
      <color rgb="FFFDA23D"/>
      <color rgb="FFC00000"/>
      <color rgb="FFED7D31"/>
      <color rgb="FFFFCC66"/>
      <color rgb="FF00B050"/>
      <color rgb="FF529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radarChart>
        <c:radarStyle val="marker"/>
        <c:varyColors val="0"/>
        <c:ser>
          <c:idx val="0"/>
          <c:order val="0"/>
          <c:spPr>
            <a:ln w="15875" cap="rnd">
              <a:solidFill>
                <a:schemeClr val="dk1">
                  <a:tint val="88500"/>
                </a:schemeClr>
              </a:solidFill>
              <a:round/>
            </a:ln>
            <a:effectLst/>
          </c:spPr>
          <c:marker>
            <c:symbol val="circle"/>
            <c:size val="4"/>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57150" cap="flat" cmpd="sng" algn="ctr">
                <a:solidFill>
                  <a:schemeClr val="dk1">
                    <a:tint val="88500"/>
                    <a:shade val="95000"/>
                  </a:schemeClr>
                </a:solidFill>
                <a:round/>
              </a:ln>
              <a:effectLst/>
            </c:spPr>
          </c:marker>
          <c:cat>
            <c:strRef>
              <c:f>Résultats!$C$5:$C$10</c:f>
              <c:strCache>
                <c:ptCount val="6"/>
                <c:pt idx="0">
                  <c:v>Gouvernance de l'entreprise</c:v>
                </c:pt>
                <c:pt idx="1">
                  <c:v>Relations et conditions de travail</c:v>
                </c:pt>
                <c:pt idx="2">
                  <c:v>Environnement</c:v>
                </c:pt>
                <c:pt idx="3">
                  <c:v>Pratiques d'achats et de ventes responsables</c:v>
                </c:pt>
                <c:pt idx="4">
                  <c:v>Santé, naturalité et transparence des produits</c:v>
                </c:pt>
                <c:pt idx="5">
                  <c:v>Ancrage territorial</c:v>
                </c:pt>
              </c:strCache>
            </c:strRef>
          </c:cat>
          <c:val>
            <c:numRef>
              <c:f>Résultats!$G$5:$G$10</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8D3A-41D2-BAAA-0C260C54B964}"/>
            </c:ext>
          </c:extLst>
        </c:ser>
        <c:dLbls>
          <c:showLegendKey val="0"/>
          <c:showVal val="0"/>
          <c:showCatName val="0"/>
          <c:showSerName val="0"/>
          <c:showPercent val="0"/>
          <c:showBubbleSize val="0"/>
        </c:dLbls>
        <c:axId val="625646528"/>
        <c:axId val="625645352"/>
      </c:radarChart>
      <c:catAx>
        <c:axId val="625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625645352"/>
        <c:crosses val="autoZero"/>
        <c:auto val="1"/>
        <c:lblAlgn val="ctr"/>
        <c:lblOffset val="100"/>
        <c:noMultiLvlLbl val="0"/>
      </c:catAx>
      <c:valAx>
        <c:axId val="625645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625646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0</xdr:row>
      <xdr:rowOff>66676</xdr:rowOff>
    </xdr:from>
    <xdr:to>
      <xdr:col>1</xdr:col>
      <xdr:colOff>145143</xdr:colOff>
      <xdr:row>0</xdr:row>
      <xdr:rowOff>1323975</xdr:rowOff>
    </xdr:to>
    <xdr:pic>
      <xdr:nvPicPr>
        <xdr:cNvPr id="4" name="Image 3">
          <a:extLst>
            <a:ext uri="{FF2B5EF4-FFF2-40B4-BE49-F238E27FC236}">
              <a16:creationId xmlns:a16="http://schemas.microsoft.com/office/drawing/2014/main" id="{EC504ED9-0B33-42F4-AD06-4B0C3ED4DBEA}"/>
            </a:ext>
          </a:extLst>
        </xdr:cNvPr>
        <xdr:cNvPicPr>
          <a:picLocks noChangeAspect="1"/>
        </xdr:cNvPicPr>
      </xdr:nvPicPr>
      <xdr:blipFill rotWithShape="1">
        <a:blip xmlns:r="http://schemas.openxmlformats.org/officeDocument/2006/relationships" r:embed="rId1"/>
        <a:srcRect l="10359" t="5753" b="16002"/>
        <a:stretch/>
      </xdr:blipFill>
      <xdr:spPr>
        <a:xfrm>
          <a:off x="104774" y="66676"/>
          <a:ext cx="1469119" cy="1257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351014</xdr:colOff>
      <xdr:row>0</xdr:row>
      <xdr:rowOff>153718</xdr:rowOff>
    </xdr:from>
    <xdr:ext cx="1214261" cy="1133750"/>
    <xdr:pic>
      <xdr:nvPicPr>
        <xdr:cNvPr id="2" name="Image 1">
          <a:extLst>
            <a:ext uri="{FF2B5EF4-FFF2-40B4-BE49-F238E27FC236}">
              <a16:creationId xmlns:a16="http://schemas.microsoft.com/office/drawing/2014/main" id="{DE0BEC7C-0A03-4683-BF9F-E92ED490A62B}"/>
            </a:ext>
          </a:extLst>
        </xdr:cNvPr>
        <xdr:cNvPicPr>
          <a:picLocks noChangeAspect="1"/>
        </xdr:cNvPicPr>
      </xdr:nvPicPr>
      <xdr:blipFill rotWithShape="1">
        <a:blip xmlns:r="http://schemas.openxmlformats.org/officeDocument/2006/relationships" r:embed="rId1"/>
        <a:srcRect l="10359" t="5753" b="16002"/>
        <a:stretch/>
      </xdr:blipFill>
      <xdr:spPr>
        <a:xfrm>
          <a:off x="354189" y="147368"/>
          <a:ext cx="1214261" cy="11337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0</xdr:row>
      <xdr:rowOff>66676</xdr:rowOff>
    </xdr:from>
    <xdr:to>
      <xdr:col>1</xdr:col>
      <xdr:colOff>107950</xdr:colOff>
      <xdr:row>0</xdr:row>
      <xdr:rowOff>1323975</xdr:rowOff>
    </xdr:to>
    <xdr:pic>
      <xdr:nvPicPr>
        <xdr:cNvPr id="2" name="Image 1">
          <a:extLst>
            <a:ext uri="{FF2B5EF4-FFF2-40B4-BE49-F238E27FC236}">
              <a16:creationId xmlns:a16="http://schemas.microsoft.com/office/drawing/2014/main" id="{26324EB9-9277-4800-87CE-A55806181802}"/>
            </a:ext>
          </a:extLst>
        </xdr:cNvPr>
        <xdr:cNvPicPr>
          <a:picLocks noChangeAspect="1"/>
        </xdr:cNvPicPr>
      </xdr:nvPicPr>
      <xdr:blipFill rotWithShape="1">
        <a:blip xmlns:r="http://schemas.openxmlformats.org/officeDocument/2006/relationships" r:embed="rId1"/>
        <a:srcRect l="10359" t="5753" b="16002"/>
        <a:stretch/>
      </xdr:blipFill>
      <xdr:spPr>
        <a:xfrm>
          <a:off x="104774" y="66676"/>
          <a:ext cx="1273176" cy="1257299"/>
        </a:xfrm>
        <a:prstGeom prst="rect">
          <a:avLst/>
        </a:prstGeom>
      </xdr:spPr>
    </xdr:pic>
    <xdr:clientData/>
  </xdr:twoCellAnchor>
  <xdr:twoCellAnchor editAs="oneCell">
    <xdr:from>
      <xdr:col>1</xdr:col>
      <xdr:colOff>311944</xdr:colOff>
      <xdr:row>7</xdr:row>
      <xdr:rowOff>240506</xdr:rowOff>
    </xdr:from>
    <xdr:to>
      <xdr:col>2</xdr:col>
      <xdr:colOff>7269399</xdr:colOff>
      <xdr:row>23</xdr:row>
      <xdr:rowOff>156927</xdr:rowOff>
    </xdr:to>
    <xdr:pic>
      <xdr:nvPicPr>
        <xdr:cNvPr id="3" name="Image 2">
          <a:extLst>
            <a:ext uri="{FF2B5EF4-FFF2-40B4-BE49-F238E27FC236}">
              <a16:creationId xmlns:a16="http://schemas.microsoft.com/office/drawing/2014/main" id="{D483DE68-AEEE-4FDE-8D6D-195578F71CC6}"/>
            </a:ext>
          </a:extLst>
        </xdr:cNvPr>
        <xdr:cNvPicPr>
          <a:picLocks noChangeAspect="1"/>
        </xdr:cNvPicPr>
      </xdr:nvPicPr>
      <xdr:blipFill>
        <a:blip xmlns:r="http://schemas.openxmlformats.org/officeDocument/2006/relationships" r:embed="rId2"/>
        <a:stretch>
          <a:fillRect/>
        </a:stretch>
      </xdr:blipFill>
      <xdr:spPr>
        <a:xfrm>
          <a:off x="1740694" y="3374231"/>
          <a:ext cx="7386080" cy="40026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425450</xdr:colOff>
      <xdr:row>2</xdr:row>
      <xdr:rowOff>314325</xdr:rowOff>
    </xdr:from>
    <xdr:to>
      <xdr:col>16</xdr:col>
      <xdr:colOff>990600</xdr:colOff>
      <xdr:row>10</xdr:row>
      <xdr:rowOff>47625</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114300</xdr:rowOff>
    </xdr:from>
    <xdr:to>
      <xdr:col>1</xdr:col>
      <xdr:colOff>49654</xdr:colOff>
      <xdr:row>0</xdr:row>
      <xdr:rowOff>1283278</xdr:rowOff>
    </xdr:to>
    <xdr:pic>
      <xdr:nvPicPr>
        <xdr:cNvPr id="4" name="Image 3">
          <a:extLst>
            <a:ext uri="{FF2B5EF4-FFF2-40B4-BE49-F238E27FC236}">
              <a16:creationId xmlns:a16="http://schemas.microsoft.com/office/drawing/2014/main" id="{CF19BA89-5B48-470C-92C6-B043DF69D536}"/>
            </a:ext>
          </a:extLst>
        </xdr:cNvPr>
        <xdr:cNvPicPr>
          <a:picLocks noChangeAspect="1"/>
        </xdr:cNvPicPr>
      </xdr:nvPicPr>
      <xdr:blipFill rotWithShape="1">
        <a:blip xmlns:r="http://schemas.openxmlformats.org/officeDocument/2006/relationships" r:embed="rId2"/>
        <a:srcRect l="10359" t="5753" b="16002"/>
        <a:stretch/>
      </xdr:blipFill>
      <xdr:spPr>
        <a:xfrm>
          <a:off x="114300" y="114300"/>
          <a:ext cx="1275204" cy="11689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171450</xdr:colOff>
      <xdr:row>0</xdr:row>
      <xdr:rowOff>92075</xdr:rowOff>
    </xdr:from>
    <xdr:ext cx="1263650" cy="1168978"/>
    <xdr:pic>
      <xdr:nvPicPr>
        <xdr:cNvPr id="2" name="Image 1">
          <a:extLst>
            <a:ext uri="{FF2B5EF4-FFF2-40B4-BE49-F238E27FC236}">
              <a16:creationId xmlns:a16="http://schemas.microsoft.com/office/drawing/2014/main" id="{63F29B2C-99BE-42F1-9152-4204246EA874}"/>
            </a:ext>
          </a:extLst>
        </xdr:cNvPr>
        <xdr:cNvPicPr>
          <a:picLocks noChangeAspect="1"/>
        </xdr:cNvPicPr>
      </xdr:nvPicPr>
      <xdr:blipFill rotWithShape="1">
        <a:blip xmlns:r="http://schemas.openxmlformats.org/officeDocument/2006/relationships" r:embed="rId1"/>
        <a:srcRect l="10359" t="5753" b="16002"/>
        <a:stretch/>
      </xdr:blipFill>
      <xdr:spPr>
        <a:xfrm>
          <a:off x="171450" y="92075"/>
          <a:ext cx="1263650" cy="11689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4</xdr:col>
      <xdr:colOff>416254</xdr:colOff>
      <xdr:row>2</xdr:row>
      <xdr:rowOff>38100</xdr:rowOff>
    </xdr:from>
    <xdr:to>
      <xdr:col>4</xdr:col>
      <xdr:colOff>857250</xdr:colOff>
      <xdr:row>3</xdr:row>
      <xdr:rowOff>92556</xdr:rowOff>
    </xdr:to>
    <xdr:sp macro="" textlink="">
      <xdr:nvSpPr>
        <xdr:cNvPr id="6" name="Flèche vers le bas 5">
          <a:extLst>
            <a:ext uri="{FF2B5EF4-FFF2-40B4-BE49-F238E27FC236}">
              <a16:creationId xmlns:a16="http://schemas.microsoft.com/office/drawing/2014/main" id="{00000000-0008-0000-0700-000006000000}"/>
            </a:ext>
          </a:extLst>
        </xdr:cNvPr>
        <xdr:cNvSpPr/>
      </xdr:nvSpPr>
      <xdr:spPr>
        <a:xfrm>
          <a:off x="7096454" y="755650"/>
          <a:ext cx="440996" cy="206856"/>
        </a:xfrm>
        <a:prstGeom prst="downArrow">
          <a:avLst/>
        </a:prstGeom>
        <a:solidFill>
          <a:srgbClr val="C0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23</xdr:col>
      <xdr:colOff>204199</xdr:colOff>
      <xdr:row>0</xdr:row>
      <xdr:rowOff>222250</xdr:rowOff>
    </xdr:from>
    <xdr:ext cx="1001448" cy="429039"/>
    <xdr:pic>
      <xdr:nvPicPr>
        <xdr:cNvPr id="2" name="Picture 2" descr="D:\Dossiers LCC\EC-ENV\Communication\Logo\division Environnement-CMJN[1].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96599" y="158750"/>
          <a:ext cx="1001448" cy="42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31751</xdr:colOff>
      <xdr:row>0</xdr:row>
      <xdr:rowOff>1</xdr:rowOff>
    </xdr:from>
    <xdr:to>
      <xdr:col>6</xdr:col>
      <xdr:colOff>356810</xdr:colOff>
      <xdr:row>0</xdr:row>
      <xdr:rowOff>870310</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669" t="19198" r="29905" b="20319"/>
        <a:stretch/>
      </xdr:blipFill>
      <xdr:spPr>
        <a:xfrm>
          <a:off x="2434168" y="1"/>
          <a:ext cx="822475" cy="8703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ynabio Synabio" id="{E87ECE61-9940-40B8-8EA2-EB440FF23ADB}" userId="Synabio Synabio"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19-07-04T18:30:18.39" personId="{E87ECE61-9940-40B8-8EA2-EB440FF23ADB}" id="{3D5734DC-B923-44D3-9268-96D620EC3365}">
    <text>A mettre à jour part Ecocert au vu du changement des exigence (compris dans le devis) + par le Synabio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7-04T18:31:21.84" personId="{E87ECE61-9940-40B8-8EA2-EB440FF23ADB}" id="{0D0578FB-F66F-409F-98AD-042C5F2AD892}">
    <text>Onglet à ne pas garder dans le dox excel, le plan d'action doit faire l'objet d'un document à part</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07-04T18:20:42.00" personId="{E87ECE61-9940-40B8-8EA2-EB440FF23ADB}" id="{F5673BF4-F2C9-4DAF-B3CE-B6B40C739FB3}">
    <text>Cet onglet me parrait difficilement lisible ... Un peu trop complexe, est-ce que ce n'est pas au auditeur d'avoir leur grille mais pas dans le référentiel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zoomScaleNormal="100" zoomScaleSheetLayoutView="80" workbookViewId="0">
      <selection activeCell="C4" sqref="C4"/>
    </sheetView>
  </sheetViews>
  <sheetFormatPr baseColWidth="10" defaultColWidth="11" defaultRowHeight="15" x14ac:dyDescent="0.2"/>
  <cols>
    <col min="1" max="1" width="25" style="114" customWidth="1"/>
    <col min="2" max="2" width="7.5" customWidth="1"/>
    <col min="3" max="3" width="209" style="58" customWidth="1"/>
    <col min="4" max="4" width="70.1640625" style="58" customWidth="1"/>
    <col min="5" max="16384" width="11" style="58"/>
  </cols>
  <sheetData>
    <row r="1" spans="1:15" ht="110.1" customHeight="1" thickBot="1" x14ac:dyDescent="0.25">
      <c r="A1" s="100"/>
      <c r="B1" s="211" t="s">
        <v>184</v>
      </c>
      <c r="C1" s="212"/>
      <c r="D1" s="126"/>
      <c r="E1" s="126"/>
      <c r="F1" s="126"/>
      <c r="G1" s="126"/>
      <c r="H1" s="126"/>
      <c r="I1" s="127"/>
      <c r="J1" s="126"/>
      <c r="K1" s="126"/>
      <c r="L1" s="126"/>
      <c r="M1" s="126"/>
      <c r="N1" s="126"/>
      <c r="O1" s="126"/>
    </row>
    <row r="2" spans="1:15" ht="24" customHeight="1" x14ac:dyDescent="0.2">
      <c r="A2" s="100"/>
      <c r="B2" s="105"/>
      <c r="C2" s="125"/>
      <c r="D2" s="98"/>
      <c r="E2" s="98"/>
      <c r="F2" s="98"/>
      <c r="G2" s="98"/>
      <c r="H2" s="98"/>
      <c r="I2" s="98"/>
      <c r="J2" s="98"/>
      <c r="K2" s="98"/>
      <c r="L2" s="98"/>
      <c r="M2" s="98"/>
      <c r="N2" s="98"/>
      <c r="O2" s="98"/>
    </row>
    <row r="3" spans="1:15" ht="35.1" customHeight="1" x14ac:dyDescent="0.2">
      <c r="A3" s="101"/>
      <c r="B3" s="105"/>
      <c r="C3" s="137" t="s">
        <v>301</v>
      </c>
      <c r="D3" s="129"/>
      <c r="E3" s="98"/>
      <c r="F3" s="98"/>
      <c r="G3" s="98"/>
      <c r="H3" s="98"/>
      <c r="I3" s="98"/>
      <c r="J3" s="98"/>
      <c r="K3" s="98"/>
      <c r="L3" s="98"/>
      <c r="M3" s="98"/>
      <c r="N3" s="98"/>
      <c r="O3" s="98"/>
    </row>
    <row r="4" spans="1:15" ht="132" customHeight="1" x14ac:dyDescent="0.2">
      <c r="A4" s="101"/>
      <c r="B4" s="105"/>
      <c r="C4" s="115" t="s">
        <v>293</v>
      </c>
      <c r="D4" s="129"/>
      <c r="E4" s="98"/>
      <c r="F4" s="98"/>
      <c r="G4" s="98"/>
      <c r="H4" s="98"/>
      <c r="I4" s="98"/>
      <c r="J4" s="98"/>
      <c r="K4" s="98"/>
      <c r="L4" s="98"/>
      <c r="M4" s="98"/>
      <c r="N4" s="98"/>
      <c r="O4" s="98"/>
    </row>
    <row r="5" spans="1:15" ht="30.95" customHeight="1" x14ac:dyDescent="0.2">
      <c r="A5" s="101"/>
      <c r="B5" s="105"/>
      <c r="C5" s="115" t="s">
        <v>251</v>
      </c>
      <c r="D5" s="182" t="s">
        <v>246</v>
      </c>
      <c r="E5" s="98"/>
      <c r="F5" s="98"/>
      <c r="G5" s="98"/>
      <c r="H5" s="98"/>
      <c r="I5" s="98"/>
      <c r="J5" s="98"/>
      <c r="K5" s="98"/>
      <c r="L5" s="98"/>
      <c r="M5" s="98"/>
      <c r="N5" s="98"/>
      <c r="O5" s="98"/>
    </row>
    <row r="6" spans="1:15" ht="24.6" customHeight="1" x14ac:dyDescent="0.2">
      <c r="A6" s="101"/>
      <c r="B6" s="105"/>
      <c r="C6" s="124" t="s">
        <v>247</v>
      </c>
      <c r="D6" s="119"/>
      <c r="E6" s="98"/>
      <c r="F6" s="98"/>
      <c r="G6" s="98"/>
      <c r="H6" s="98"/>
      <c r="I6" s="98"/>
      <c r="J6" s="98"/>
      <c r="K6" s="98"/>
      <c r="L6" s="98"/>
      <c r="M6" s="98"/>
      <c r="N6" s="98"/>
      <c r="O6" s="98"/>
    </row>
    <row r="7" spans="1:15" ht="20.100000000000001" customHeight="1" x14ac:dyDescent="0.2">
      <c r="A7" s="101"/>
      <c r="B7" s="105"/>
      <c r="C7" s="122" t="s">
        <v>302</v>
      </c>
      <c r="D7" s="119"/>
      <c r="E7" s="98"/>
      <c r="F7" s="98"/>
      <c r="G7" s="98"/>
      <c r="H7" s="98"/>
      <c r="I7" s="98"/>
      <c r="J7" s="98"/>
      <c r="K7" s="98"/>
      <c r="L7" s="98"/>
      <c r="M7" s="98"/>
      <c r="N7" s="98"/>
      <c r="O7" s="98"/>
    </row>
    <row r="8" spans="1:15" ht="20.100000000000001" customHeight="1" x14ac:dyDescent="0.2">
      <c r="A8" s="101"/>
      <c r="B8" s="105"/>
      <c r="C8" s="124" t="s">
        <v>303</v>
      </c>
      <c r="D8" s="119"/>
      <c r="E8" s="98"/>
      <c r="F8" s="98"/>
      <c r="G8" s="98"/>
      <c r="H8" s="98"/>
      <c r="I8" s="98"/>
      <c r="J8" s="98"/>
      <c r="K8" s="98"/>
      <c r="L8" s="98"/>
      <c r="M8" s="98"/>
      <c r="N8" s="98"/>
      <c r="O8" s="98"/>
    </row>
    <row r="9" spans="1:15" ht="20.100000000000001" customHeight="1" x14ac:dyDescent="0.2">
      <c r="A9" s="101"/>
      <c r="B9" s="105"/>
      <c r="C9" s="124" t="s">
        <v>304</v>
      </c>
      <c r="D9" s="119"/>
      <c r="E9" s="98"/>
      <c r="F9" s="98"/>
      <c r="G9" s="98"/>
      <c r="H9" s="98"/>
      <c r="I9" s="98"/>
      <c r="J9" s="98"/>
      <c r="K9" s="98"/>
      <c r="L9" s="98"/>
      <c r="M9" s="98"/>
      <c r="N9" s="98"/>
      <c r="O9" s="98"/>
    </row>
    <row r="10" spans="1:15" ht="20.100000000000001" customHeight="1" x14ac:dyDescent="0.2">
      <c r="A10" s="101"/>
      <c r="B10" s="105"/>
      <c r="C10" s="122" t="s">
        <v>248</v>
      </c>
      <c r="D10" s="119"/>
      <c r="E10" s="98"/>
      <c r="F10" s="98"/>
      <c r="G10" s="98"/>
      <c r="H10" s="98"/>
      <c r="I10" s="98"/>
      <c r="J10" s="98"/>
      <c r="K10" s="98"/>
      <c r="L10" s="98"/>
      <c r="M10" s="98"/>
      <c r="N10" s="98"/>
      <c r="O10" s="98"/>
    </row>
    <row r="11" spans="1:15" ht="20.100000000000001" customHeight="1" x14ac:dyDescent="0.2">
      <c r="A11" s="101"/>
      <c r="B11" s="105"/>
      <c r="C11" s="122" t="s">
        <v>305</v>
      </c>
      <c r="D11" s="119"/>
      <c r="E11" s="98"/>
      <c r="F11" s="98"/>
      <c r="G11" s="98"/>
      <c r="H11" s="98"/>
      <c r="I11" s="98"/>
      <c r="J11" s="98"/>
      <c r="K11" s="98"/>
      <c r="L11" s="98"/>
      <c r="M11" s="98"/>
      <c r="N11" s="98"/>
      <c r="O11" s="98"/>
    </row>
    <row r="12" spans="1:15" ht="20.100000000000001" customHeight="1" x14ac:dyDescent="0.2">
      <c r="A12" s="101"/>
      <c r="B12" s="105"/>
      <c r="C12" s="123" t="s">
        <v>249</v>
      </c>
      <c r="D12" s="119"/>
      <c r="E12" s="98"/>
      <c r="F12" s="98"/>
      <c r="G12" s="98"/>
      <c r="H12" s="98"/>
      <c r="I12" s="98"/>
      <c r="J12" s="98"/>
      <c r="K12" s="98"/>
      <c r="L12" s="98"/>
      <c r="M12" s="98"/>
      <c r="N12" s="98"/>
      <c r="O12" s="98"/>
    </row>
    <row r="13" spans="1:15" ht="20.100000000000001" customHeight="1" x14ac:dyDescent="0.2">
      <c r="A13" s="101"/>
      <c r="B13" s="105"/>
      <c r="C13" s="122" t="s">
        <v>306</v>
      </c>
      <c r="D13" s="119"/>
      <c r="E13" s="98"/>
      <c r="F13" s="98"/>
      <c r="G13" s="98"/>
      <c r="H13" s="98"/>
      <c r="I13" s="98"/>
      <c r="J13" s="98"/>
      <c r="K13" s="98"/>
      <c r="L13" s="98"/>
      <c r="M13" s="98"/>
      <c r="N13" s="98"/>
      <c r="O13" s="98"/>
    </row>
    <row r="14" spans="1:15" ht="20.100000000000001" customHeight="1" x14ac:dyDescent="0.2">
      <c r="A14" s="101"/>
      <c r="B14" s="105"/>
      <c r="C14" s="128"/>
      <c r="D14" s="115"/>
      <c r="E14" s="98"/>
      <c r="F14" s="98"/>
      <c r="G14" s="98"/>
      <c r="H14" s="98"/>
      <c r="I14" s="98"/>
      <c r="J14" s="98"/>
      <c r="K14" s="98"/>
      <c r="L14" s="98"/>
      <c r="M14" s="98"/>
      <c r="N14" s="98"/>
      <c r="O14" s="98"/>
    </row>
    <row r="15" spans="1:15" ht="92.45" customHeight="1" x14ac:dyDescent="0.2">
      <c r="A15" s="101"/>
      <c r="B15" s="105"/>
      <c r="C15" s="98"/>
      <c r="D15" s="128"/>
      <c r="E15" s="98"/>
      <c r="F15" s="98"/>
      <c r="G15" s="98"/>
      <c r="H15" s="98"/>
      <c r="I15" s="98"/>
      <c r="J15" s="98"/>
      <c r="K15" s="98"/>
      <c r="L15" s="98"/>
      <c r="M15" s="98"/>
      <c r="N15" s="98"/>
      <c r="O15" s="98"/>
    </row>
    <row r="16" spans="1:15" x14ac:dyDescent="0.2">
      <c r="A16" s="101"/>
      <c r="B16" s="105"/>
      <c r="C16" s="98"/>
      <c r="D16" s="98"/>
      <c r="E16" s="98"/>
      <c r="F16" s="98"/>
      <c r="G16" s="98"/>
      <c r="H16" s="98"/>
      <c r="I16" s="98"/>
      <c r="J16" s="98"/>
      <c r="K16" s="98"/>
      <c r="L16" s="98"/>
      <c r="M16" s="98"/>
      <c r="N16" s="98"/>
      <c r="O16" s="98"/>
    </row>
    <row r="17" spans="1:15" x14ac:dyDescent="0.2">
      <c r="A17" s="101"/>
      <c r="B17" s="105"/>
      <c r="C17" s="98"/>
      <c r="D17" s="98"/>
      <c r="E17" s="98"/>
      <c r="F17" s="98"/>
      <c r="G17" s="98"/>
      <c r="H17" s="98"/>
      <c r="I17" s="98"/>
      <c r="J17" s="98"/>
      <c r="K17" s="98"/>
      <c r="L17" s="98"/>
      <c r="M17" s="98"/>
      <c r="N17" s="98"/>
      <c r="O17" s="98"/>
    </row>
    <row r="18" spans="1:15" x14ac:dyDescent="0.2">
      <c r="A18" s="101"/>
      <c r="B18" s="105"/>
      <c r="C18" s="98"/>
      <c r="D18" s="98"/>
      <c r="E18" s="98"/>
      <c r="F18" s="98"/>
      <c r="G18" s="98"/>
      <c r="H18" s="98"/>
      <c r="I18" s="98"/>
      <c r="J18" s="98"/>
      <c r="K18" s="98"/>
      <c r="L18" s="98"/>
      <c r="M18" s="98"/>
      <c r="N18" s="98"/>
      <c r="O18" s="98"/>
    </row>
    <row r="19" spans="1:15" x14ac:dyDescent="0.2">
      <c r="A19" s="101"/>
      <c r="B19" s="105"/>
      <c r="C19" s="98"/>
      <c r="D19" s="98"/>
      <c r="E19" s="98"/>
      <c r="F19" s="98"/>
      <c r="G19" s="98"/>
      <c r="H19" s="98"/>
      <c r="I19" s="98"/>
      <c r="J19" s="98"/>
      <c r="K19" s="98"/>
      <c r="L19" s="98"/>
      <c r="M19" s="98"/>
      <c r="N19" s="98"/>
      <c r="O19" s="98"/>
    </row>
    <row r="20" spans="1:15" x14ac:dyDescent="0.2">
      <c r="A20" s="101"/>
      <c r="B20" s="105"/>
      <c r="C20" s="98"/>
      <c r="D20" s="98"/>
      <c r="E20" s="98"/>
      <c r="F20" s="98"/>
      <c r="G20" s="98"/>
      <c r="H20" s="98"/>
      <c r="I20" s="98"/>
      <c r="J20" s="98"/>
      <c r="K20" s="98"/>
      <c r="L20" s="98"/>
      <c r="M20" s="98"/>
      <c r="N20" s="98"/>
      <c r="O20" s="98"/>
    </row>
    <row r="21" spans="1:15" x14ac:dyDescent="0.2">
      <c r="A21" s="101"/>
      <c r="B21" s="105"/>
      <c r="C21" s="98"/>
      <c r="D21" s="98"/>
      <c r="E21" s="98"/>
      <c r="F21" s="98"/>
      <c r="G21" s="98"/>
      <c r="H21" s="98"/>
      <c r="I21" s="98"/>
      <c r="J21" s="98"/>
      <c r="K21" s="98"/>
      <c r="L21" s="98"/>
      <c r="M21" s="98"/>
      <c r="N21" s="98"/>
      <c r="O21" s="98"/>
    </row>
    <row r="22" spans="1:15" x14ac:dyDescent="0.2">
      <c r="A22" s="101"/>
      <c r="B22" s="105"/>
      <c r="C22" s="98"/>
      <c r="D22" s="98"/>
      <c r="E22" s="98"/>
      <c r="F22" s="98"/>
      <c r="G22" s="98"/>
      <c r="H22" s="98"/>
      <c r="I22" s="98"/>
      <c r="J22" s="98"/>
      <c r="K22" s="98"/>
      <c r="L22" s="98"/>
      <c r="M22" s="98"/>
      <c r="N22" s="98"/>
      <c r="O22" s="98"/>
    </row>
    <row r="23" spans="1:15" x14ac:dyDescent="0.2">
      <c r="A23" s="101"/>
      <c r="B23" s="105"/>
      <c r="C23" s="98"/>
      <c r="D23" s="98"/>
      <c r="E23" s="98"/>
      <c r="F23" s="98"/>
      <c r="G23" s="98"/>
      <c r="H23" s="98"/>
      <c r="I23" s="98"/>
      <c r="J23" s="98"/>
      <c r="K23" s="98"/>
      <c r="L23" s="98"/>
      <c r="M23" s="98"/>
      <c r="N23" s="98"/>
      <c r="O23" s="98"/>
    </row>
    <row r="24" spans="1:15" x14ac:dyDescent="0.2">
      <c r="A24" s="101"/>
      <c r="B24" s="105"/>
      <c r="C24" s="98"/>
      <c r="D24" s="98"/>
      <c r="E24" s="98"/>
      <c r="F24" s="98"/>
      <c r="G24" s="98"/>
      <c r="H24" s="98"/>
      <c r="I24" s="98"/>
      <c r="J24" s="98"/>
      <c r="K24" s="98"/>
      <c r="L24" s="98"/>
      <c r="M24" s="98"/>
      <c r="N24" s="98"/>
      <c r="O24" s="98"/>
    </row>
    <row r="25" spans="1:15" x14ac:dyDescent="0.2">
      <c r="A25" s="101"/>
      <c r="B25" s="105"/>
      <c r="C25" s="98"/>
      <c r="D25" s="98"/>
      <c r="E25" s="98"/>
      <c r="F25" s="98"/>
      <c r="G25" s="98"/>
      <c r="H25" s="98"/>
      <c r="I25" s="98"/>
      <c r="J25" s="98"/>
      <c r="K25" s="98"/>
      <c r="L25" s="98"/>
      <c r="M25" s="98"/>
      <c r="N25" s="98"/>
      <c r="O25" s="98"/>
    </row>
    <row r="26" spans="1:15" x14ac:dyDescent="0.2">
      <c r="A26" s="101"/>
      <c r="B26" s="105"/>
      <c r="C26" s="98"/>
      <c r="D26" s="98"/>
      <c r="E26" s="98"/>
      <c r="F26" s="98"/>
      <c r="G26" s="98"/>
      <c r="H26" s="98"/>
      <c r="I26" s="98"/>
      <c r="J26" s="98"/>
      <c r="K26" s="98"/>
      <c r="L26" s="98"/>
      <c r="M26" s="98"/>
      <c r="N26" s="98"/>
      <c r="O26" s="98"/>
    </row>
    <row r="27" spans="1:15" x14ac:dyDescent="0.2">
      <c r="A27" s="101"/>
      <c r="B27" s="105"/>
      <c r="C27" s="98"/>
      <c r="D27" s="98"/>
      <c r="E27" s="98"/>
      <c r="F27" s="98"/>
      <c r="G27" s="98"/>
      <c r="H27" s="98"/>
      <c r="I27" s="98"/>
      <c r="J27" s="98"/>
      <c r="K27" s="98"/>
      <c r="L27" s="98"/>
      <c r="M27" s="98"/>
      <c r="N27" s="98"/>
      <c r="O27" s="98"/>
    </row>
    <row r="28" spans="1:15" x14ac:dyDescent="0.2">
      <c r="A28" s="101"/>
      <c r="B28" s="105"/>
      <c r="C28" s="98"/>
      <c r="D28" s="98"/>
      <c r="E28" s="98"/>
      <c r="F28" s="98"/>
      <c r="G28" s="98"/>
      <c r="H28" s="98"/>
      <c r="I28" s="98"/>
      <c r="J28" s="98"/>
      <c r="K28" s="98"/>
      <c r="L28" s="98"/>
      <c r="M28" s="98"/>
      <c r="N28" s="98"/>
      <c r="O28" s="98"/>
    </row>
    <row r="29" spans="1:15" x14ac:dyDescent="0.2">
      <c r="A29" s="101"/>
      <c r="B29" s="105"/>
      <c r="C29" s="98"/>
      <c r="D29" s="98"/>
      <c r="E29" s="98"/>
      <c r="F29" s="98"/>
      <c r="G29" s="98"/>
      <c r="H29" s="98"/>
      <c r="I29" s="98"/>
      <c r="J29" s="98"/>
      <c r="K29" s="98"/>
      <c r="L29" s="98"/>
      <c r="M29" s="98"/>
      <c r="N29" s="98"/>
      <c r="O29" s="98"/>
    </row>
    <row r="30" spans="1:15" x14ac:dyDescent="0.2">
      <c r="A30" s="101"/>
      <c r="B30" s="105"/>
      <c r="C30" s="98"/>
      <c r="D30" s="98"/>
      <c r="E30" s="98"/>
      <c r="F30" s="98"/>
      <c r="G30" s="98"/>
      <c r="H30" s="98"/>
      <c r="I30" s="98"/>
      <c r="J30" s="98"/>
      <c r="K30" s="98"/>
      <c r="L30" s="98"/>
      <c r="M30" s="98"/>
      <c r="N30" s="98"/>
      <c r="O30" s="98"/>
    </row>
    <row r="31" spans="1:15" x14ac:dyDescent="0.2">
      <c r="A31" s="101"/>
      <c r="B31" s="105"/>
      <c r="C31" s="98"/>
      <c r="D31" s="98"/>
      <c r="E31" s="98"/>
      <c r="F31" s="98"/>
      <c r="G31" s="98"/>
      <c r="H31" s="98"/>
      <c r="I31" s="98"/>
      <c r="J31" s="98"/>
      <c r="K31" s="98"/>
      <c r="L31" s="98"/>
      <c r="M31" s="98"/>
      <c r="N31" s="98"/>
      <c r="O31" s="98"/>
    </row>
    <row r="32" spans="1:15" x14ac:dyDescent="0.2">
      <c r="A32" s="101"/>
      <c r="B32" s="105"/>
      <c r="C32" s="98"/>
      <c r="D32" s="98"/>
      <c r="E32" s="98"/>
      <c r="F32" s="98"/>
      <c r="G32" s="98"/>
      <c r="H32" s="98"/>
      <c r="I32" s="98"/>
      <c r="J32" s="98"/>
      <c r="K32" s="98"/>
      <c r="L32" s="98"/>
      <c r="M32" s="98"/>
      <c r="N32" s="98"/>
      <c r="O32" s="98"/>
    </row>
    <row r="33" spans="1:15" x14ac:dyDescent="0.2">
      <c r="A33" s="101"/>
      <c r="B33" s="105"/>
      <c r="C33" s="98"/>
      <c r="D33" s="98"/>
      <c r="E33" s="98"/>
      <c r="F33" s="98"/>
      <c r="G33" s="98"/>
      <c r="H33" s="98"/>
      <c r="I33" s="98"/>
      <c r="J33" s="98"/>
      <c r="K33" s="98"/>
      <c r="L33" s="98"/>
      <c r="M33" s="98"/>
      <c r="N33" s="98"/>
      <c r="O33" s="98"/>
    </row>
    <row r="34" spans="1:15" x14ac:dyDescent="0.2">
      <c r="A34" s="101"/>
      <c r="B34" s="105"/>
      <c r="C34" s="98"/>
      <c r="D34" s="98"/>
      <c r="E34" s="98"/>
      <c r="F34" s="98"/>
      <c r="G34" s="98"/>
      <c r="H34" s="98"/>
      <c r="I34" s="98"/>
      <c r="J34" s="98"/>
      <c r="K34" s="98"/>
      <c r="L34" s="98"/>
      <c r="M34" s="98"/>
      <c r="N34" s="98"/>
      <c r="O34" s="98"/>
    </row>
    <row r="35" spans="1:15" x14ac:dyDescent="0.2">
      <c r="A35" s="101"/>
      <c r="B35" s="105"/>
      <c r="C35" s="98"/>
      <c r="D35" s="98"/>
      <c r="E35" s="98"/>
      <c r="F35" s="98"/>
      <c r="G35" s="98"/>
      <c r="H35" s="98"/>
      <c r="I35" s="98"/>
      <c r="J35" s="98"/>
      <c r="K35" s="98"/>
      <c r="L35" s="98"/>
      <c r="M35" s="98"/>
      <c r="N35" s="98"/>
      <c r="O35" s="98"/>
    </row>
    <row r="36" spans="1:15" x14ac:dyDescent="0.2">
      <c r="A36" s="101"/>
      <c r="B36" s="105"/>
      <c r="C36" s="98"/>
      <c r="D36" s="98"/>
      <c r="E36" s="98"/>
      <c r="F36" s="98"/>
      <c r="G36" s="98"/>
      <c r="H36" s="98"/>
      <c r="I36" s="98"/>
      <c r="J36" s="98"/>
      <c r="K36" s="98"/>
      <c r="L36" s="98"/>
      <c r="M36" s="98"/>
      <c r="N36" s="98"/>
      <c r="O36" s="98"/>
    </row>
    <row r="37" spans="1:15" x14ac:dyDescent="0.2">
      <c r="A37" s="101"/>
      <c r="B37" s="105"/>
      <c r="C37" s="98"/>
      <c r="D37" s="98"/>
      <c r="E37" s="98"/>
      <c r="F37" s="98"/>
      <c r="G37" s="98"/>
      <c r="H37" s="98"/>
      <c r="I37" s="98"/>
      <c r="J37" s="98"/>
      <c r="K37" s="98"/>
      <c r="L37" s="98"/>
      <c r="M37" s="98"/>
      <c r="N37" s="98"/>
      <c r="O37" s="98"/>
    </row>
    <row r="38" spans="1:15" x14ac:dyDescent="0.2">
      <c r="A38" s="101"/>
      <c r="B38" s="105"/>
      <c r="C38" s="98"/>
      <c r="D38" s="98"/>
      <c r="E38" s="98"/>
      <c r="F38" s="98"/>
      <c r="G38" s="98"/>
      <c r="H38" s="98"/>
      <c r="I38" s="98"/>
      <c r="J38" s="98"/>
      <c r="K38" s="98"/>
      <c r="L38" s="98"/>
      <c r="M38" s="98"/>
      <c r="N38" s="98"/>
      <c r="O38" s="98"/>
    </row>
    <row r="39" spans="1:15" x14ac:dyDescent="0.2">
      <c r="A39" s="101"/>
      <c r="B39" s="105"/>
      <c r="C39" s="98"/>
      <c r="D39" s="98"/>
      <c r="E39" s="98"/>
      <c r="F39" s="98"/>
      <c r="G39" s="98"/>
      <c r="H39" s="98"/>
      <c r="I39" s="98"/>
      <c r="J39" s="98"/>
      <c r="K39" s="98"/>
      <c r="L39" s="98"/>
      <c r="M39" s="98"/>
      <c r="N39" s="98"/>
      <c r="O39" s="98"/>
    </row>
    <row r="40" spans="1:15" x14ac:dyDescent="0.2">
      <c r="A40" s="101"/>
      <c r="B40" s="105"/>
      <c r="C40" s="98"/>
      <c r="D40" s="98"/>
      <c r="E40" s="98"/>
      <c r="F40" s="98"/>
      <c r="G40" s="98"/>
      <c r="H40" s="98"/>
      <c r="I40" s="98"/>
      <c r="J40" s="98"/>
      <c r="K40" s="98"/>
      <c r="L40" s="98"/>
      <c r="M40" s="98"/>
      <c r="N40" s="98"/>
      <c r="O40" s="98"/>
    </row>
    <row r="41" spans="1:15" x14ac:dyDescent="0.2">
      <c r="A41" s="101"/>
      <c r="B41" s="105"/>
      <c r="C41" s="98"/>
      <c r="D41" s="98"/>
      <c r="E41" s="98"/>
      <c r="F41" s="98"/>
      <c r="G41" s="98"/>
      <c r="H41" s="98"/>
      <c r="I41" s="98"/>
      <c r="J41" s="98"/>
      <c r="K41" s="98"/>
      <c r="L41" s="98"/>
      <c r="M41" s="98"/>
      <c r="N41" s="98"/>
      <c r="O41" s="98"/>
    </row>
    <row r="42" spans="1:15" x14ac:dyDescent="0.2">
      <c r="A42" s="101"/>
      <c r="B42" s="105"/>
      <c r="C42" s="98"/>
      <c r="D42" s="98"/>
      <c r="E42" s="98"/>
      <c r="F42" s="98"/>
      <c r="G42" s="98"/>
      <c r="H42" s="98"/>
      <c r="I42" s="98"/>
      <c r="J42" s="98"/>
      <c r="K42" s="98"/>
      <c r="L42" s="98"/>
      <c r="M42" s="98"/>
      <c r="N42" s="98"/>
      <c r="O42" s="98"/>
    </row>
    <row r="43" spans="1:15" x14ac:dyDescent="0.2">
      <c r="A43" s="101"/>
      <c r="B43" s="105"/>
      <c r="C43" s="98"/>
      <c r="D43" s="98"/>
      <c r="E43" s="98"/>
      <c r="F43" s="98"/>
      <c r="G43" s="98"/>
      <c r="H43" s="98"/>
      <c r="I43" s="98"/>
      <c r="J43" s="98"/>
      <c r="K43" s="98"/>
      <c r="L43" s="98"/>
      <c r="M43" s="98"/>
      <c r="N43" s="98"/>
      <c r="O43" s="98"/>
    </row>
    <row r="44" spans="1:15" x14ac:dyDescent="0.2">
      <c r="A44" s="101"/>
      <c r="B44" s="105"/>
      <c r="C44" s="98"/>
      <c r="D44" s="98"/>
      <c r="E44" s="98"/>
      <c r="F44" s="98"/>
      <c r="G44" s="98"/>
      <c r="H44" s="98"/>
      <c r="I44" s="98"/>
      <c r="J44" s="98"/>
      <c r="K44" s="98"/>
      <c r="L44" s="98"/>
      <c r="M44" s="98"/>
      <c r="N44" s="98"/>
      <c r="O44" s="98"/>
    </row>
    <row r="45" spans="1:15" x14ac:dyDescent="0.2">
      <c r="A45" s="101"/>
      <c r="B45" s="105"/>
      <c r="C45" s="98"/>
      <c r="D45" s="98"/>
      <c r="E45" s="98"/>
      <c r="F45" s="98"/>
      <c r="G45" s="98"/>
      <c r="H45" s="98"/>
      <c r="I45" s="98"/>
      <c r="J45" s="98"/>
      <c r="K45" s="98"/>
      <c r="L45" s="98"/>
      <c r="M45" s="98"/>
      <c r="N45" s="98"/>
      <c r="O45" s="98"/>
    </row>
    <row r="46" spans="1:15" x14ac:dyDescent="0.2">
      <c r="A46" s="101"/>
      <c r="B46" s="105"/>
      <c r="C46" s="98"/>
      <c r="D46" s="98"/>
      <c r="E46" s="98"/>
      <c r="F46" s="98"/>
      <c r="G46" s="98"/>
      <c r="H46" s="98"/>
      <c r="I46" s="98"/>
      <c r="J46" s="98"/>
      <c r="K46" s="98"/>
      <c r="L46" s="98"/>
      <c r="M46" s="98"/>
      <c r="N46" s="98"/>
      <c r="O46" s="98"/>
    </row>
    <row r="47" spans="1:15" x14ac:dyDescent="0.2">
      <c r="A47" s="101"/>
      <c r="B47" s="105"/>
      <c r="C47" s="98"/>
      <c r="D47" s="98"/>
      <c r="E47" s="98"/>
      <c r="F47" s="98"/>
      <c r="G47" s="98"/>
      <c r="H47" s="98"/>
      <c r="I47" s="98"/>
      <c r="J47" s="98"/>
      <c r="K47" s="98"/>
      <c r="L47" s="98"/>
      <c r="M47" s="98"/>
      <c r="N47" s="98"/>
      <c r="O47" s="98"/>
    </row>
    <row r="48" spans="1:15" x14ac:dyDescent="0.2">
      <c r="A48" s="101"/>
      <c r="B48" s="105"/>
      <c r="C48" s="98"/>
      <c r="D48" s="98"/>
      <c r="E48" s="98"/>
      <c r="F48" s="98"/>
      <c r="G48" s="98"/>
      <c r="H48" s="98"/>
      <c r="I48" s="98"/>
      <c r="J48" s="98"/>
      <c r="K48" s="98"/>
      <c r="L48" s="98"/>
      <c r="M48" s="98"/>
      <c r="N48" s="98"/>
      <c r="O48" s="98"/>
    </row>
    <row r="49" spans="1:15" x14ac:dyDescent="0.2">
      <c r="A49" s="101"/>
      <c r="B49" s="105"/>
      <c r="C49" s="98"/>
      <c r="D49" s="98"/>
      <c r="E49" s="98"/>
      <c r="F49" s="98"/>
      <c r="G49" s="98"/>
      <c r="H49" s="98"/>
      <c r="I49" s="98"/>
      <c r="J49" s="98"/>
      <c r="K49" s="98"/>
      <c r="L49" s="98"/>
      <c r="M49" s="98"/>
      <c r="N49" s="98"/>
      <c r="O49" s="98"/>
    </row>
    <row r="50" spans="1:15" x14ac:dyDescent="0.2">
      <c r="A50" s="101"/>
      <c r="B50" s="105"/>
      <c r="C50" s="98"/>
      <c r="D50" s="98"/>
      <c r="E50" s="98"/>
      <c r="F50" s="98"/>
      <c r="G50" s="98"/>
      <c r="H50" s="98"/>
      <c r="I50" s="98"/>
      <c r="J50" s="98"/>
      <c r="K50" s="98"/>
      <c r="L50" s="98"/>
      <c r="M50" s="98"/>
      <c r="N50" s="98"/>
      <c r="O50" s="98"/>
    </row>
    <row r="51" spans="1:15" x14ac:dyDescent="0.2">
      <c r="A51" s="101"/>
      <c r="B51" s="105"/>
      <c r="C51" s="98"/>
      <c r="D51" s="98"/>
      <c r="E51" s="98"/>
      <c r="F51" s="98"/>
      <c r="G51" s="98"/>
      <c r="H51" s="98"/>
      <c r="I51" s="98"/>
      <c r="J51" s="98"/>
      <c r="K51" s="98"/>
      <c r="L51" s="98"/>
      <c r="M51" s="98"/>
      <c r="N51" s="98"/>
      <c r="O51" s="98"/>
    </row>
    <row r="52" spans="1:15" x14ac:dyDescent="0.2">
      <c r="A52" s="101"/>
      <c r="B52" s="105"/>
      <c r="C52" s="98"/>
      <c r="D52" s="98"/>
      <c r="E52" s="98"/>
      <c r="F52" s="98"/>
      <c r="G52" s="98"/>
      <c r="H52" s="98"/>
      <c r="I52" s="98"/>
      <c r="J52" s="98"/>
      <c r="K52" s="98"/>
      <c r="L52" s="98"/>
      <c r="M52" s="98"/>
      <c r="N52" s="98"/>
      <c r="O52" s="98"/>
    </row>
    <row r="53" spans="1:15" x14ac:dyDescent="0.2">
      <c r="A53" s="101"/>
      <c r="B53" s="105"/>
      <c r="C53" s="98"/>
      <c r="D53" s="98"/>
      <c r="E53" s="98"/>
      <c r="F53" s="98"/>
      <c r="G53" s="98"/>
      <c r="H53" s="98"/>
      <c r="I53" s="98"/>
      <c r="J53" s="98"/>
      <c r="K53" s="98"/>
      <c r="L53" s="98"/>
      <c r="M53" s="98"/>
      <c r="N53" s="98"/>
      <c r="O53" s="98"/>
    </row>
    <row r="54" spans="1:15" x14ac:dyDescent="0.2">
      <c r="A54" s="101"/>
      <c r="B54" s="105"/>
      <c r="C54" s="98"/>
      <c r="D54" s="98"/>
      <c r="E54" s="98"/>
      <c r="F54" s="98"/>
      <c r="G54" s="98"/>
      <c r="H54" s="98"/>
      <c r="I54" s="98"/>
      <c r="J54" s="98"/>
      <c r="K54" s="98"/>
      <c r="L54" s="98"/>
      <c r="M54" s="98"/>
      <c r="N54" s="98"/>
      <c r="O54" s="98"/>
    </row>
    <row r="55" spans="1:15" x14ac:dyDescent="0.2">
      <c r="A55" s="101"/>
      <c r="B55" s="105"/>
      <c r="C55" s="98"/>
      <c r="D55" s="98"/>
      <c r="E55" s="98"/>
      <c r="F55" s="98"/>
      <c r="G55" s="98"/>
      <c r="H55" s="98"/>
      <c r="I55" s="98"/>
      <c r="J55" s="98"/>
      <c r="K55" s="98"/>
      <c r="L55" s="98"/>
      <c r="M55" s="98"/>
      <c r="N55" s="98"/>
      <c r="O55" s="98"/>
    </row>
    <row r="56" spans="1:15" x14ac:dyDescent="0.2">
      <c r="A56" s="101"/>
      <c r="B56" s="105"/>
      <c r="C56" s="98"/>
      <c r="D56" s="98"/>
      <c r="E56" s="98"/>
      <c r="F56" s="98"/>
      <c r="G56" s="98"/>
      <c r="H56" s="98"/>
      <c r="I56" s="98"/>
      <c r="J56" s="98"/>
      <c r="K56" s="98"/>
      <c r="L56" s="98"/>
      <c r="M56" s="98"/>
      <c r="N56" s="98"/>
      <c r="O56" s="98"/>
    </row>
    <row r="57" spans="1:15" x14ac:dyDescent="0.2">
      <c r="A57" s="101"/>
      <c r="B57" s="105"/>
      <c r="C57" s="98"/>
      <c r="D57" s="98"/>
      <c r="E57" s="98"/>
      <c r="F57" s="98"/>
      <c r="G57" s="98"/>
      <c r="H57" s="98"/>
      <c r="I57" s="98"/>
      <c r="J57" s="98"/>
      <c r="K57" s="98"/>
      <c r="L57" s="98"/>
      <c r="M57" s="98"/>
      <c r="N57" s="98"/>
      <c r="O57" s="98"/>
    </row>
    <row r="58" spans="1:15" x14ac:dyDescent="0.2">
      <c r="A58" s="101"/>
      <c r="B58" s="105"/>
      <c r="C58" s="98"/>
      <c r="D58" s="98"/>
      <c r="E58" s="98"/>
      <c r="F58" s="98"/>
      <c r="G58" s="98"/>
      <c r="H58" s="98"/>
      <c r="I58" s="98"/>
      <c r="J58" s="98"/>
      <c r="K58" s="98"/>
      <c r="L58" s="98"/>
      <c r="M58" s="98"/>
      <c r="N58" s="98"/>
      <c r="O58" s="98"/>
    </row>
    <row r="59" spans="1:15" x14ac:dyDescent="0.2">
      <c r="A59" s="101"/>
      <c r="B59" s="105"/>
      <c r="C59" s="98"/>
      <c r="D59" s="98"/>
      <c r="E59" s="98"/>
      <c r="F59" s="98"/>
      <c r="G59" s="98"/>
      <c r="H59" s="98"/>
      <c r="I59" s="98"/>
      <c r="J59" s="98"/>
      <c r="K59" s="98"/>
      <c r="L59" s="98"/>
      <c r="M59" s="98"/>
      <c r="N59" s="98"/>
      <c r="O59" s="98"/>
    </row>
    <row r="60" spans="1:15" x14ac:dyDescent="0.2">
      <c r="A60" s="101"/>
      <c r="B60" s="105"/>
      <c r="C60" s="98"/>
      <c r="D60" s="98"/>
      <c r="E60" s="98"/>
      <c r="F60" s="98"/>
      <c r="G60" s="98"/>
      <c r="H60" s="98"/>
      <c r="I60" s="98"/>
      <c r="J60" s="98"/>
      <c r="K60" s="98"/>
      <c r="L60" s="98"/>
      <c r="M60" s="98"/>
      <c r="N60" s="98"/>
      <c r="O60" s="98"/>
    </row>
    <row r="61" spans="1:15" x14ac:dyDescent="0.2">
      <c r="A61" s="101"/>
      <c r="B61" s="105"/>
      <c r="C61" s="98"/>
      <c r="D61" s="98"/>
      <c r="E61" s="98"/>
      <c r="F61" s="98"/>
      <c r="G61" s="98"/>
      <c r="H61" s="98"/>
      <c r="I61" s="98"/>
      <c r="J61" s="98"/>
      <c r="K61" s="98"/>
      <c r="L61" s="98"/>
      <c r="M61" s="98"/>
      <c r="N61" s="98"/>
      <c r="O61" s="98"/>
    </row>
    <row r="62" spans="1:15" x14ac:dyDescent="0.2">
      <c r="A62" s="101"/>
      <c r="B62" s="105"/>
      <c r="C62" s="98"/>
      <c r="D62" s="98"/>
      <c r="E62" s="98"/>
      <c r="F62" s="98"/>
      <c r="G62" s="98"/>
      <c r="H62" s="98"/>
      <c r="I62" s="98"/>
      <c r="J62" s="98"/>
      <c r="K62" s="98"/>
      <c r="L62" s="98"/>
      <c r="M62" s="98"/>
      <c r="N62" s="98"/>
      <c r="O62" s="98"/>
    </row>
    <row r="63" spans="1:15" x14ac:dyDescent="0.2">
      <c r="A63" s="101"/>
      <c r="B63" s="105"/>
      <c r="C63" s="98"/>
      <c r="D63" s="98"/>
      <c r="E63" s="98"/>
      <c r="F63" s="98"/>
      <c r="G63" s="98"/>
      <c r="H63" s="98"/>
      <c r="I63" s="98"/>
      <c r="J63" s="98"/>
      <c r="K63" s="98"/>
      <c r="L63" s="98"/>
      <c r="M63" s="98"/>
      <c r="N63" s="98"/>
      <c r="O63" s="98"/>
    </row>
    <row r="64" spans="1:15" x14ac:dyDescent="0.2">
      <c r="A64" s="101"/>
      <c r="B64" s="105"/>
      <c r="C64" s="98"/>
      <c r="D64" s="98"/>
      <c r="E64" s="98"/>
      <c r="F64" s="98"/>
      <c r="G64" s="98"/>
      <c r="H64" s="98"/>
      <c r="I64" s="98"/>
      <c r="J64" s="98"/>
      <c r="K64" s="98"/>
      <c r="L64" s="98"/>
      <c r="M64" s="98"/>
      <c r="N64" s="98"/>
      <c r="O64" s="98"/>
    </row>
    <row r="65" spans="1:15" x14ac:dyDescent="0.2">
      <c r="A65" s="101"/>
      <c r="B65" s="105"/>
      <c r="C65" s="98"/>
      <c r="D65" s="98"/>
      <c r="E65" s="98"/>
      <c r="F65" s="98"/>
      <c r="G65" s="98"/>
      <c r="H65" s="98"/>
      <c r="I65" s="98"/>
      <c r="J65" s="98"/>
      <c r="K65" s="98"/>
      <c r="L65" s="98"/>
      <c r="M65" s="98"/>
      <c r="N65" s="98"/>
      <c r="O65" s="98"/>
    </row>
    <row r="66" spans="1:15" x14ac:dyDescent="0.2">
      <c r="A66" s="101"/>
      <c r="B66" s="105"/>
      <c r="C66" s="98"/>
      <c r="D66" s="98"/>
      <c r="E66" s="98"/>
      <c r="F66" s="98"/>
      <c r="G66" s="98"/>
      <c r="H66" s="98"/>
      <c r="I66" s="98"/>
      <c r="J66" s="98"/>
      <c r="K66" s="98"/>
      <c r="L66" s="98"/>
      <c r="M66" s="98"/>
      <c r="N66" s="98"/>
      <c r="O66" s="98"/>
    </row>
    <row r="67" spans="1:15" x14ac:dyDescent="0.2">
      <c r="A67" s="101"/>
      <c r="B67" s="105"/>
      <c r="C67" s="98"/>
      <c r="D67" s="98"/>
      <c r="E67" s="98"/>
      <c r="F67" s="98"/>
      <c r="G67" s="98"/>
      <c r="H67" s="98"/>
      <c r="I67" s="98"/>
      <c r="J67" s="98"/>
      <c r="K67" s="98"/>
      <c r="L67" s="98"/>
      <c r="M67" s="98"/>
      <c r="N67" s="98"/>
      <c r="O67" s="98"/>
    </row>
    <row r="68" spans="1:15" x14ac:dyDescent="0.2">
      <c r="A68" s="101"/>
      <c r="B68" s="105"/>
      <c r="C68" s="98"/>
      <c r="D68" s="98"/>
      <c r="E68" s="98"/>
      <c r="F68" s="98"/>
      <c r="G68" s="98"/>
      <c r="H68" s="98"/>
      <c r="I68" s="98"/>
      <c r="J68" s="98"/>
      <c r="K68" s="98"/>
      <c r="L68" s="98"/>
      <c r="M68" s="98"/>
      <c r="N68" s="98"/>
      <c r="O68" s="98"/>
    </row>
    <row r="69" spans="1:15" x14ac:dyDescent="0.2">
      <c r="A69" s="101"/>
      <c r="B69" s="105"/>
      <c r="C69" s="98"/>
      <c r="D69" s="98"/>
      <c r="E69" s="98"/>
      <c r="F69" s="98"/>
      <c r="G69" s="98"/>
      <c r="H69" s="98"/>
      <c r="I69" s="98"/>
      <c r="J69" s="98"/>
      <c r="K69" s="98"/>
      <c r="L69" s="98"/>
      <c r="M69" s="98"/>
      <c r="N69" s="98"/>
      <c r="O69" s="98"/>
    </row>
    <row r="70" spans="1:15" x14ac:dyDescent="0.2">
      <c r="A70" s="101"/>
      <c r="B70" s="105"/>
      <c r="C70" s="98"/>
      <c r="D70" s="98"/>
      <c r="E70" s="98"/>
      <c r="F70" s="98"/>
      <c r="G70" s="98"/>
      <c r="H70" s="98"/>
      <c r="I70" s="98"/>
      <c r="J70" s="98"/>
      <c r="K70" s="98"/>
      <c r="L70" s="98"/>
      <c r="M70" s="98"/>
      <c r="N70" s="98"/>
      <c r="O70" s="98"/>
    </row>
    <row r="71" spans="1:15" x14ac:dyDescent="0.2">
      <c r="A71" s="101"/>
      <c r="B71" s="105"/>
      <c r="C71" s="98"/>
      <c r="D71" s="98"/>
      <c r="E71" s="98"/>
      <c r="F71" s="98"/>
      <c r="G71" s="98"/>
      <c r="H71" s="98"/>
      <c r="I71" s="98"/>
      <c r="J71" s="98"/>
      <c r="K71" s="98"/>
      <c r="L71" s="98"/>
      <c r="M71" s="98"/>
      <c r="N71" s="98"/>
      <c r="O71" s="98"/>
    </row>
    <row r="72" spans="1:15" x14ac:dyDescent="0.2">
      <c r="A72" s="101"/>
      <c r="B72" s="105"/>
      <c r="C72" s="98"/>
      <c r="D72" s="98"/>
      <c r="E72" s="98"/>
      <c r="F72" s="98"/>
      <c r="G72" s="98"/>
      <c r="H72" s="98"/>
      <c r="I72" s="98"/>
      <c r="J72" s="98"/>
      <c r="K72" s="98"/>
      <c r="L72" s="98"/>
      <c r="M72" s="98"/>
      <c r="N72" s="98"/>
      <c r="O72" s="98"/>
    </row>
    <row r="73" spans="1:15" x14ac:dyDescent="0.2">
      <c r="A73" s="101"/>
      <c r="B73" s="105"/>
      <c r="C73" s="98"/>
      <c r="D73" s="98"/>
      <c r="E73" s="98"/>
      <c r="F73" s="98"/>
      <c r="G73" s="98"/>
      <c r="H73" s="98"/>
      <c r="I73" s="98"/>
      <c r="J73" s="98"/>
      <c r="K73" s="98"/>
      <c r="L73" s="98"/>
      <c r="M73" s="98"/>
      <c r="N73" s="98"/>
      <c r="O73" s="98"/>
    </row>
    <row r="74" spans="1:15" x14ac:dyDescent="0.2">
      <c r="A74" s="101"/>
      <c r="B74" s="105"/>
      <c r="C74" s="98"/>
      <c r="D74" s="98"/>
      <c r="E74" s="98"/>
      <c r="F74" s="98"/>
      <c r="G74" s="98"/>
      <c r="H74" s="98"/>
      <c r="I74" s="98"/>
      <c r="J74" s="98"/>
      <c r="K74" s="98"/>
      <c r="L74" s="98"/>
      <c r="M74" s="98"/>
      <c r="N74" s="98"/>
      <c r="O74" s="98"/>
    </row>
    <row r="75" spans="1:15" x14ac:dyDescent="0.2">
      <c r="A75" s="101"/>
      <c r="B75" s="105"/>
      <c r="C75" s="98"/>
      <c r="D75" s="98"/>
      <c r="E75" s="98"/>
      <c r="F75" s="98"/>
      <c r="G75" s="98"/>
      <c r="H75" s="98"/>
      <c r="I75" s="98"/>
      <c r="J75" s="98"/>
      <c r="K75" s="98"/>
      <c r="L75" s="98"/>
      <c r="M75" s="98"/>
      <c r="N75" s="98"/>
      <c r="O75" s="98"/>
    </row>
    <row r="76" spans="1:15" x14ac:dyDescent="0.2">
      <c r="A76" s="101"/>
      <c r="B76" s="105"/>
      <c r="C76" s="98"/>
      <c r="D76" s="98"/>
      <c r="E76" s="98"/>
      <c r="F76" s="98"/>
      <c r="G76" s="98"/>
      <c r="H76" s="98"/>
      <c r="I76" s="98"/>
      <c r="J76" s="98"/>
      <c r="K76" s="98"/>
      <c r="L76" s="98"/>
      <c r="M76" s="98"/>
      <c r="N76" s="98"/>
      <c r="O76" s="98"/>
    </row>
    <row r="77" spans="1:15" x14ac:dyDescent="0.2">
      <c r="A77" s="101"/>
      <c r="B77" s="105"/>
      <c r="C77" s="98"/>
      <c r="D77" s="98"/>
      <c r="E77" s="98"/>
      <c r="F77" s="98"/>
      <c r="G77" s="98"/>
      <c r="H77" s="98"/>
      <c r="I77" s="98"/>
      <c r="J77" s="98"/>
      <c r="K77" s="98"/>
      <c r="L77" s="98"/>
      <c r="M77" s="98"/>
      <c r="N77" s="98"/>
      <c r="O77" s="98"/>
    </row>
    <row r="78" spans="1:15" x14ac:dyDescent="0.2">
      <c r="A78" s="101"/>
      <c r="B78" s="105"/>
      <c r="C78" s="98"/>
      <c r="D78" s="98"/>
      <c r="E78" s="98"/>
      <c r="F78" s="98"/>
      <c r="G78" s="98"/>
      <c r="H78" s="98"/>
      <c r="I78" s="98"/>
      <c r="J78" s="98"/>
      <c r="K78" s="98"/>
      <c r="L78" s="98"/>
      <c r="M78" s="98"/>
      <c r="N78" s="98"/>
      <c r="O78" s="98"/>
    </row>
    <row r="79" spans="1:15" x14ac:dyDescent="0.2">
      <c r="A79" s="101"/>
      <c r="B79" s="105"/>
      <c r="C79" s="98"/>
      <c r="D79" s="98"/>
      <c r="E79" s="98"/>
      <c r="F79" s="98"/>
      <c r="G79" s="98"/>
      <c r="H79" s="98"/>
      <c r="I79" s="98"/>
      <c r="J79" s="98"/>
      <c r="K79" s="98"/>
      <c r="L79" s="98"/>
      <c r="M79" s="98"/>
      <c r="N79" s="98"/>
      <c r="O79" s="98"/>
    </row>
    <row r="80" spans="1:15" x14ac:dyDescent="0.2">
      <c r="A80" s="101"/>
      <c r="B80" s="105"/>
      <c r="C80" s="98"/>
      <c r="D80" s="98"/>
      <c r="E80" s="98"/>
      <c r="F80" s="98"/>
      <c r="G80" s="98"/>
      <c r="H80" s="98"/>
      <c r="I80" s="98"/>
      <c r="J80" s="98"/>
      <c r="K80" s="98"/>
      <c r="L80" s="98"/>
      <c r="M80" s="98"/>
      <c r="N80" s="98"/>
      <c r="O80" s="98"/>
    </row>
    <row r="81" spans="1:15" x14ac:dyDescent="0.2">
      <c r="A81" s="101"/>
      <c r="B81" s="105"/>
      <c r="C81" s="98"/>
      <c r="D81" s="98"/>
      <c r="E81" s="98"/>
      <c r="F81" s="98"/>
      <c r="G81" s="98"/>
      <c r="H81" s="98"/>
      <c r="I81" s="98"/>
      <c r="J81" s="98"/>
      <c r="K81" s="98"/>
      <c r="L81" s="98"/>
      <c r="M81" s="98"/>
      <c r="N81" s="98"/>
      <c r="O81" s="98"/>
    </row>
    <row r="82" spans="1:15" x14ac:dyDescent="0.2">
      <c r="A82" s="101"/>
      <c r="B82" s="105"/>
      <c r="C82" s="98"/>
      <c r="D82" s="98"/>
      <c r="E82" s="98"/>
      <c r="F82" s="98"/>
      <c r="G82" s="98"/>
      <c r="H82" s="98"/>
      <c r="I82" s="98"/>
      <c r="J82" s="98"/>
      <c r="K82" s="98"/>
      <c r="L82" s="98"/>
      <c r="M82" s="98"/>
      <c r="N82" s="98"/>
      <c r="O82" s="98"/>
    </row>
    <row r="83" spans="1:15" x14ac:dyDescent="0.2">
      <c r="A83" s="101"/>
      <c r="B83" s="105"/>
      <c r="C83" s="98"/>
      <c r="D83" s="98"/>
      <c r="E83" s="98"/>
      <c r="F83" s="98"/>
      <c r="G83" s="98"/>
      <c r="H83" s="98"/>
      <c r="I83" s="98"/>
      <c r="J83" s="98"/>
      <c r="K83" s="98"/>
      <c r="L83" s="98"/>
      <c r="M83" s="98"/>
      <c r="N83" s="98"/>
      <c r="O83" s="98"/>
    </row>
    <row r="84" spans="1:15" x14ac:dyDescent="0.2">
      <c r="A84" s="101"/>
      <c r="B84" s="105"/>
      <c r="C84" s="98"/>
      <c r="D84" s="98"/>
      <c r="E84" s="98"/>
      <c r="F84" s="98"/>
      <c r="G84" s="98"/>
      <c r="H84" s="98"/>
      <c r="I84" s="98"/>
      <c r="J84" s="98"/>
      <c r="K84" s="98"/>
      <c r="L84" s="98"/>
      <c r="M84" s="98"/>
      <c r="N84" s="98"/>
      <c r="O84" s="98"/>
    </row>
    <row r="85" spans="1:15" x14ac:dyDescent="0.2">
      <c r="A85" s="101"/>
      <c r="B85" s="105"/>
      <c r="C85" s="98"/>
      <c r="D85" s="98"/>
      <c r="E85" s="98"/>
      <c r="F85" s="98"/>
      <c r="G85" s="98"/>
      <c r="H85" s="98"/>
      <c r="I85" s="98"/>
      <c r="J85" s="98"/>
      <c r="K85" s="98"/>
      <c r="L85" s="98"/>
      <c r="M85" s="98"/>
      <c r="N85" s="98"/>
      <c r="O85" s="98"/>
    </row>
    <row r="86" spans="1:15" x14ac:dyDescent="0.2">
      <c r="A86" s="101"/>
      <c r="B86" s="105"/>
      <c r="C86" s="98"/>
      <c r="D86" s="98"/>
      <c r="E86" s="98"/>
      <c r="F86" s="98"/>
      <c r="G86" s="98"/>
      <c r="H86" s="98"/>
      <c r="I86" s="98"/>
      <c r="J86" s="98"/>
      <c r="K86" s="98"/>
      <c r="L86" s="98"/>
      <c r="M86" s="98"/>
      <c r="N86" s="98"/>
      <c r="O86" s="98"/>
    </row>
    <row r="87" spans="1:15" x14ac:dyDescent="0.2">
      <c r="A87" s="101"/>
      <c r="B87" s="105"/>
      <c r="C87" s="98"/>
      <c r="D87" s="98"/>
      <c r="E87" s="98"/>
      <c r="F87" s="98"/>
      <c r="G87" s="98"/>
      <c r="H87" s="98"/>
      <c r="I87" s="98"/>
      <c r="J87" s="98"/>
      <c r="K87" s="98"/>
      <c r="L87" s="98"/>
      <c r="M87" s="98"/>
      <c r="N87" s="98"/>
      <c r="O87" s="98"/>
    </row>
    <row r="88" spans="1:15" x14ac:dyDescent="0.2">
      <c r="A88" s="101"/>
      <c r="B88" s="105"/>
      <c r="C88" s="98"/>
      <c r="D88" s="98"/>
      <c r="E88" s="98"/>
      <c r="F88" s="98"/>
      <c r="G88" s="98"/>
      <c r="H88" s="98"/>
      <c r="I88" s="98"/>
      <c r="J88" s="98"/>
      <c r="K88" s="98"/>
      <c r="L88" s="98"/>
      <c r="M88" s="98"/>
      <c r="N88" s="98"/>
      <c r="O88" s="98"/>
    </row>
    <row r="89" spans="1:15" x14ac:dyDescent="0.2">
      <c r="A89" s="101"/>
      <c r="B89" s="105"/>
      <c r="C89" s="98"/>
      <c r="D89" s="98"/>
      <c r="E89" s="98"/>
      <c r="F89" s="98"/>
      <c r="G89" s="98"/>
      <c r="H89" s="98"/>
      <c r="I89" s="98"/>
      <c r="J89" s="98"/>
      <c r="K89" s="98"/>
      <c r="L89" s="98"/>
      <c r="M89" s="98"/>
      <c r="N89" s="98"/>
      <c r="O89" s="98"/>
    </row>
    <row r="90" spans="1:15" x14ac:dyDescent="0.2">
      <c r="A90" s="101"/>
      <c r="B90" s="105"/>
      <c r="C90" s="98"/>
      <c r="D90" s="98"/>
      <c r="E90" s="98"/>
      <c r="F90" s="98"/>
      <c r="G90" s="98"/>
      <c r="H90" s="98"/>
      <c r="I90" s="98"/>
      <c r="J90" s="98"/>
      <c r="K90" s="98"/>
      <c r="L90" s="98"/>
      <c r="M90" s="98"/>
      <c r="N90" s="98"/>
      <c r="O90" s="98"/>
    </row>
    <row r="91" spans="1:15" x14ac:dyDescent="0.2">
      <c r="A91" s="101"/>
      <c r="B91" s="105"/>
      <c r="D91" s="98"/>
      <c r="E91" s="98"/>
      <c r="F91" s="98"/>
      <c r="G91" s="98"/>
      <c r="H91" s="98"/>
      <c r="I91" s="98"/>
      <c r="J91" s="98"/>
      <c r="K91" s="98"/>
      <c r="L91" s="98"/>
      <c r="M91" s="98"/>
      <c r="N91" s="98"/>
      <c r="O91" s="98"/>
    </row>
    <row r="92" spans="1:15" x14ac:dyDescent="0.2">
      <c r="A92" s="101"/>
      <c r="B92" s="105"/>
      <c r="E92" s="98"/>
      <c r="F92" s="98"/>
      <c r="G92" s="98"/>
      <c r="H92" s="98"/>
      <c r="I92" s="98"/>
      <c r="J92" s="98"/>
      <c r="K92" s="98"/>
      <c r="L92" s="98"/>
      <c r="M92" s="98"/>
      <c r="N92" s="98"/>
      <c r="O92" s="98"/>
    </row>
  </sheetData>
  <pageMargins left="0.7" right="0.7" top="0.75" bottom="0.75" header="0.3" footer="0.3"/>
  <pageSetup paperSize="9" scale="43"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D7485-1C8D-4A31-AF44-4F7B761D3F38}">
  <sheetPr>
    <pageSetUpPr fitToPage="1"/>
  </sheetPr>
  <dimension ref="A1:AX163"/>
  <sheetViews>
    <sheetView tabSelected="1" topLeftCell="A2" zoomScale="80" zoomScaleNormal="80" workbookViewId="0">
      <selection activeCell="Y5" sqref="Y5:AD5"/>
    </sheetView>
  </sheetViews>
  <sheetFormatPr baseColWidth="10" defaultColWidth="11" defaultRowHeight="12" x14ac:dyDescent="0.2"/>
  <cols>
    <col min="1" max="1" width="22.1640625" style="1" customWidth="1"/>
    <col min="2" max="2" width="11" style="2" customWidth="1"/>
    <col min="3" max="3" width="50.33203125" style="3" customWidth="1"/>
    <col min="4" max="4" width="148.5" style="1" customWidth="1"/>
    <col min="5" max="5" width="51.83203125" style="1" customWidth="1"/>
    <col min="6" max="6" width="45.1640625" style="1" customWidth="1"/>
    <col min="7" max="7" width="37.1640625" style="1" customWidth="1"/>
    <col min="8" max="8" width="40.6640625" style="99" customWidth="1"/>
    <col min="9" max="9" width="7.1640625" hidden="1" customWidth="1"/>
    <col min="10" max="10" width="14.1640625" style="99" hidden="1" customWidth="1"/>
    <col min="11" max="11" width="7.1640625" hidden="1" customWidth="1"/>
    <col min="12" max="12" width="24.1640625" style="106" hidden="1" customWidth="1"/>
    <col min="13" max="21" width="21.6640625" style="99" hidden="1" customWidth="1"/>
    <col min="22" max="22" width="11" style="99" hidden="1" customWidth="1"/>
    <col min="23" max="30" width="11" style="99" customWidth="1"/>
    <col min="31" max="31" width="21.5" style="99" customWidth="1"/>
    <col min="32" max="33" width="11" style="99" customWidth="1"/>
    <col min="34" max="50" width="11" style="99"/>
    <col min="51" max="16384" width="11" style="1"/>
  </cols>
  <sheetData>
    <row r="1" spans="1:31" s="99" customFormat="1" ht="110.1" customHeight="1" x14ac:dyDescent="0.2">
      <c r="A1" s="231"/>
      <c r="B1" s="231"/>
      <c r="C1" s="174" t="s">
        <v>377</v>
      </c>
      <c r="D1" s="175"/>
      <c r="E1" s="102"/>
      <c r="F1" s="102"/>
      <c r="G1" s="102"/>
      <c r="H1" s="108"/>
      <c r="I1" s="105"/>
      <c r="J1" s="230" t="s">
        <v>180</v>
      </c>
      <c r="K1" s="230"/>
      <c r="L1" s="230"/>
      <c r="M1" s="230"/>
      <c r="N1" s="230"/>
      <c r="O1" s="230"/>
      <c r="P1" s="230"/>
      <c r="Q1" s="230"/>
      <c r="R1" s="230"/>
      <c r="S1" s="230"/>
      <c r="T1" s="230"/>
      <c r="U1" s="230"/>
    </row>
    <row r="2" spans="1:31" ht="36.75" customHeight="1" thickBot="1" x14ac:dyDescent="0.3">
      <c r="A2" s="176" t="s">
        <v>159</v>
      </c>
      <c r="B2" s="177" t="s">
        <v>0</v>
      </c>
      <c r="C2" s="178" t="s">
        <v>158</v>
      </c>
      <c r="D2" s="179" t="s">
        <v>385</v>
      </c>
      <c r="E2" s="180" t="s">
        <v>376</v>
      </c>
      <c r="F2" s="181" t="s">
        <v>185</v>
      </c>
      <c r="G2" s="182" t="s">
        <v>294</v>
      </c>
      <c r="H2" s="182" t="s">
        <v>36</v>
      </c>
      <c r="I2" s="105"/>
      <c r="J2" s="120" t="s">
        <v>169</v>
      </c>
      <c r="K2" s="163"/>
      <c r="L2" s="120" t="s">
        <v>179</v>
      </c>
      <c r="M2" s="120" t="s">
        <v>181</v>
      </c>
      <c r="N2" s="120" t="s">
        <v>172</v>
      </c>
      <c r="O2" s="120" t="s">
        <v>173</v>
      </c>
      <c r="P2" s="120" t="s">
        <v>175</v>
      </c>
      <c r="Q2" s="120" t="s">
        <v>174</v>
      </c>
      <c r="R2" s="120" t="s">
        <v>170</v>
      </c>
      <c r="S2" s="120" t="s">
        <v>177</v>
      </c>
      <c r="T2" s="120" t="s">
        <v>178</v>
      </c>
      <c r="U2" s="121" t="s">
        <v>176</v>
      </c>
    </row>
    <row r="3" spans="1:31" ht="118.5" customHeight="1" thickBot="1" x14ac:dyDescent="0.25">
      <c r="A3" s="232" t="s">
        <v>186</v>
      </c>
      <c r="B3" s="183" t="s">
        <v>1</v>
      </c>
      <c r="C3" s="184" t="s">
        <v>375</v>
      </c>
      <c r="D3" s="161" t="s">
        <v>253</v>
      </c>
      <c r="E3" s="159" t="s">
        <v>374</v>
      </c>
      <c r="F3" s="164" t="s">
        <v>373</v>
      </c>
      <c r="G3" s="159" t="s">
        <v>168</v>
      </c>
      <c r="H3" s="162"/>
      <c r="I3" s="105"/>
      <c r="J3" s="130" t="s">
        <v>168</v>
      </c>
      <c r="K3" s="105"/>
      <c r="L3" s="109">
        <f>IF(G3="A",20,IF(G3="B",15,IF(G3="C",5,0)))</f>
        <v>20</v>
      </c>
      <c r="M3" s="240">
        <f>SUM(L3:L8)</f>
        <v>120</v>
      </c>
      <c r="N3" s="240">
        <v>6</v>
      </c>
      <c r="O3" s="240">
        <f>20*N3</f>
        <v>120</v>
      </c>
      <c r="P3" s="243">
        <f>N3/29</f>
        <v>0.20689655172413793</v>
      </c>
      <c r="Q3" s="243">
        <f>18/100</f>
        <v>0.18</v>
      </c>
      <c r="R3" s="241">
        <f>Q3/P3</f>
        <v>0.87</v>
      </c>
      <c r="S3" s="240">
        <f>M3*R3</f>
        <v>104.4</v>
      </c>
      <c r="T3" s="240">
        <f>O3*R3</f>
        <v>104.4</v>
      </c>
      <c r="U3" s="243">
        <f>S3/T3</f>
        <v>1</v>
      </c>
      <c r="Y3" s="265" t="s">
        <v>186</v>
      </c>
      <c r="Z3" s="265"/>
      <c r="AA3" s="265"/>
      <c r="AB3" s="265"/>
      <c r="AC3" s="265"/>
      <c r="AD3" s="265"/>
      <c r="AE3" s="172">
        <f>U3</f>
        <v>1</v>
      </c>
    </row>
    <row r="4" spans="1:31" ht="110.1" customHeight="1" thickBot="1" x14ac:dyDescent="0.25">
      <c r="A4" s="233"/>
      <c r="B4" s="185" t="s">
        <v>2</v>
      </c>
      <c r="C4" s="184" t="s">
        <v>372</v>
      </c>
      <c r="D4" s="161" t="s">
        <v>254</v>
      </c>
      <c r="E4" s="159" t="s">
        <v>371</v>
      </c>
      <c r="F4" s="164"/>
      <c r="G4" s="159" t="s">
        <v>168</v>
      </c>
      <c r="H4" s="150"/>
      <c r="I4" s="105"/>
      <c r="J4" s="131" t="s">
        <v>165</v>
      </c>
      <c r="K4" s="105"/>
      <c r="L4" s="109">
        <f t="shared" ref="L4:L31" si="0">IF(G4="A",20,IF(G4="B",15,IF(G4="C",5,0)))</f>
        <v>20</v>
      </c>
      <c r="M4" s="240"/>
      <c r="N4" s="240"/>
      <c r="O4" s="240"/>
      <c r="P4" s="243"/>
      <c r="Q4" s="243"/>
      <c r="R4" s="241"/>
      <c r="S4" s="240"/>
      <c r="T4" s="240"/>
      <c r="U4" s="243"/>
      <c r="Y4" s="266" t="s">
        <v>5</v>
      </c>
      <c r="Z4" s="266"/>
      <c r="AA4" s="266"/>
      <c r="AB4" s="266"/>
      <c r="AC4" s="266"/>
      <c r="AD4" s="266"/>
      <c r="AE4" s="172">
        <f>U9</f>
        <v>1</v>
      </c>
    </row>
    <row r="5" spans="1:31" ht="137.1" customHeight="1" thickBot="1" x14ac:dyDescent="0.25">
      <c r="A5" s="233"/>
      <c r="B5" s="185" t="s">
        <v>3</v>
      </c>
      <c r="C5" s="186" t="s">
        <v>255</v>
      </c>
      <c r="D5" s="161" t="s">
        <v>261</v>
      </c>
      <c r="E5" s="159" t="s">
        <v>370</v>
      </c>
      <c r="F5" s="164" t="s">
        <v>369</v>
      </c>
      <c r="G5" s="159" t="s">
        <v>168</v>
      </c>
      <c r="H5" s="150"/>
      <c r="I5" s="105"/>
      <c r="J5" s="132" t="s">
        <v>166</v>
      </c>
      <c r="K5" s="105"/>
      <c r="L5" s="109">
        <f t="shared" si="0"/>
        <v>20</v>
      </c>
      <c r="M5" s="240"/>
      <c r="N5" s="240"/>
      <c r="O5" s="240"/>
      <c r="P5" s="243"/>
      <c r="Q5" s="243"/>
      <c r="R5" s="241"/>
      <c r="S5" s="240"/>
      <c r="T5" s="240"/>
      <c r="U5" s="243"/>
      <c r="Y5" s="267" t="s">
        <v>11</v>
      </c>
      <c r="Z5" s="267"/>
      <c r="AA5" s="267"/>
      <c r="AB5" s="267"/>
      <c r="AC5" s="267"/>
      <c r="AD5" s="267"/>
      <c r="AE5" s="172">
        <f>U14</f>
        <v>1</v>
      </c>
    </row>
    <row r="6" spans="1:31" ht="110.1" customHeight="1" thickBot="1" x14ac:dyDescent="0.25">
      <c r="A6" s="233"/>
      <c r="B6" s="187" t="s">
        <v>4</v>
      </c>
      <c r="C6" s="184" t="s">
        <v>256</v>
      </c>
      <c r="D6" s="161" t="s">
        <v>257</v>
      </c>
      <c r="E6" s="159" t="s">
        <v>236</v>
      </c>
      <c r="F6" s="164" t="s">
        <v>368</v>
      </c>
      <c r="G6" s="159" t="s">
        <v>168</v>
      </c>
      <c r="H6" s="150"/>
      <c r="I6" s="105"/>
      <c r="J6" s="133" t="s">
        <v>167</v>
      </c>
      <c r="K6" s="105"/>
      <c r="L6" s="109">
        <f t="shared" si="0"/>
        <v>20</v>
      </c>
      <c r="M6" s="240"/>
      <c r="N6" s="240"/>
      <c r="O6" s="240"/>
      <c r="P6" s="243"/>
      <c r="Q6" s="243"/>
      <c r="R6" s="241"/>
      <c r="S6" s="240"/>
      <c r="T6" s="240"/>
      <c r="U6" s="243"/>
      <c r="Y6" s="268" t="s">
        <v>161</v>
      </c>
      <c r="Z6" s="268"/>
      <c r="AA6" s="268"/>
      <c r="AB6" s="268"/>
      <c r="AC6" s="268"/>
      <c r="AD6" s="268"/>
      <c r="AE6" s="172">
        <f>U19</f>
        <v>1</v>
      </c>
    </row>
    <row r="7" spans="1:31" ht="110.1" customHeight="1" thickBot="1" x14ac:dyDescent="0.25">
      <c r="A7" s="233"/>
      <c r="B7" s="187" t="s">
        <v>27</v>
      </c>
      <c r="C7" s="184" t="s">
        <v>250</v>
      </c>
      <c r="D7" s="160" t="s">
        <v>367</v>
      </c>
      <c r="E7" s="159" t="s">
        <v>262</v>
      </c>
      <c r="F7" s="164" t="s">
        <v>244</v>
      </c>
      <c r="G7" s="159" t="s">
        <v>168</v>
      </c>
      <c r="H7" s="155"/>
      <c r="I7" s="105"/>
      <c r="K7" s="105"/>
      <c r="L7" s="109">
        <f t="shared" si="0"/>
        <v>20</v>
      </c>
      <c r="M7" s="240"/>
      <c r="N7" s="240"/>
      <c r="O7" s="240"/>
      <c r="P7" s="243"/>
      <c r="Q7" s="243"/>
      <c r="R7" s="241"/>
      <c r="S7" s="240"/>
      <c r="T7" s="240"/>
      <c r="U7" s="243"/>
      <c r="Y7" s="269" t="s">
        <v>234</v>
      </c>
      <c r="Z7" s="269"/>
      <c r="AA7" s="269"/>
      <c r="AB7" s="269"/>
      <c r="AC7" s="269"/>
      <c r="AD7" s="269"/>
      <c r="AE7" s="172">
        <f>U25</f>
        <v>1</v>
      </c>
    </row>
    <row r="8" spans="1:31" ht="110.1" customHeight="1" thickBot="1" x14ac:dyDescent="0.25">
      <c r="A8" s="234"/>
      <c r="B8" s="187" t="s">
        <v>28</v>
      </c>
      <c r="C8" s="184" t="s">
        <v>258</v>
      </c>
      <c r="D8" s="160" t="s">
        <v>366</v>
      </c>
      <c r="E8" s="159" t="s">
        <v>187</v>
      </c>
      <c r="F8" s="164" t="s">
        <v>243</v>
      </c>
      <c r="G8" s="159" t="s">
        <v>168</v>
      </c>
      <c r="H8" s="168"/>
      <c r="I8" s="105"/>
      <c r="K8" s="105"/>
      <c r="L8" s="109">
        <f t="shared" si="0"/>
        <v>20</v>
      </c>
      <c r="M8" s="240"/>
      <c r="N8" s="240"/>
      <c r="O8" s="240"/>
      <c r="P8" s="243"/>
      <c r="Q8" s="243"/>
      <c r="R8" s="241"/>
      <c r="S8" s="240"/>
      <c r="T8" s="240"/>
      <c r="U8" s="243"/>
      <c r="Y8" s="264" t="s">
        <v>162</v>
      </c>
      <c r="Z8" s="264"/>
      <c r="AA8" s="264"/>
      <c r="AB8" s="264"/>
      <c r="AC8" s="264"/>
      <c r="AD8" s="264"/>
      <c r="AE8" s="172">
        <f>U29</f>
        <v>1</v>
      </c>
    </row>
    <row r="9" spans="1:31" ht="110.1" customHeight="1" thickBot="1" x14ac:dyDescent="0.25">
      <c r="A9" s="235" t="s">
        <v>5</v>
      </c>
      <c r="B9" s="188" t="s">
        <v>6</v>
      </c>
      <c r="C9" s="189" t="s">
        <v>365</v>
      </c>
      <c r="D9" s="158" t="s">
        <v>364</v>
      </c>
      <c r="E9" s="157" t="s">
        <v>274</v>
      </c>
      <c r="F9" s="165" t="s">
        <v>242</v>
      </c>
      <c r="G9" s="159" t="s">
        <v>168</v>
      </c>
      <c r="H9" s="156"/>
      <c r="I9" s="105"/>
      <c r="K9" s="105"/>
      <c r="L9" s="109">
        <f t="shared" si="0"/>
        <v>20</v>
      </c>
      <c r="M9" s="240">
        <f>SUM(L9:L13)</f>
        <v>100</v>
      </c>
      <c r="N9" s="240">
        <v>5</v>
      </c>
      <c r="O9" s="240">
        <f>20*N9</f>
        <v>100</v>
      </c>
      <c r="P9" s="243">
        <f>N9/29</f>
        <v>0.17241379310344829</v>
      </c>
      <c r="Q9" s="243">
        <f>15/100</f>
        <v>0.15</v>
      </c>
      <c r="R9" s="241">
        <f>Q9/P9</f>
        <v>0.86999999999999988</v>
      </c>
      <c r="S9" s="240">
        <f>M9*R9</f>
        <v>86.999999999999986</v>
      </c>
      <c r="T9" s="240">
        <f>O9*R9</f>
        <v>86.999999999999986</v>
      </c>
      <c r="U9" s="243">
        <f>S9/T9</f>
        <v>1</v>
      </c>
    </row>
    <row r="10" spans="1:31" ht="138" customHeight="1" thickBot="1" x14ac:dyDescent="0.25">
      <c r="A10" s="235"/>
      <c r="B10" s="190" t="s">
        <v>7</v>
      </c>
      <c r="C10" s="191" t="s">
        <v>25</v>
      </c>
      <c r="D10" s="143" t="s">
        <v>363</v>
      </c>
      <c r="E10" s="145" t="s">
        <v>182</v>
      </c>
      <c r="F10" s="165" t="s">
        <v>362</v>
      </c>
      <c r="G10" s="159" t="s">
        <v>168</v>
      </c>
      <c r="H10" s="150"/>
      <c r="I10" s="105"/>
      <c r="K10" s="105"/>
      <c r="L10" s="109">
        <f t="shared" si="0"/>
        <v>20</v>
      </c>
      <c r="M10" s="240"/>
      <c r="N10" s="240"/>
      <c r="O10" s="240"/>
      <c r="P10" s="243"/>
      <c r="Q10" s="243"/>
      <c r="R10" s="241"/>
      <c r="S10" s="240"/>
      <c r="T10" s="240"/>
      <c r="U10" s="243"/>
    </row>
    <row r="11" spans="1:31" ht="110.1" customHeight="1" thickBot="1" x14ac:dyDescent="0.25">
      <c r="A11" s="235"/>
      <c r="B11" s="192" t="s">
        <v>8</v>
      </c>
      <c r="C11" s="191" t="s">
        <v>228</v>
      </c>
      <c r="D11" s="143" t="s">
        <v>361</v>
      </c>
      <c r="E11" s="145" t="s">
        <v>188</v>
      </c>
      <c r="F11" s="165" t="s">
        <v>289</v>
      </c>
      <c r="G11" s="159" t="s">
        <v>168</v>
      </c>
      <c r="H11" s="155"/>
      <c r="I11" s="105"/>
      <c r="K11" s="105"/>
      <c r="L11" s="109">
        <f t="shared" si="0"/>
        <v>20</v>
      </c>
      <c r="M11" s="240"/>
      <c r="N11" s="240"/>
      <c r="O11" s="240"/>
      <c r="P11" s="243"/>
      <c r="Q11" s="243"/>
      <c r="R11" s="241"/>
      <c r="S11" s="240"/>
      <c r="T11" s="240"/>
      <c r="U11" s="243"/>
    </row>
    <row r="12" spans="1:31" ht="110.1" customHeight="1" thickBot="1" x14ac:dyDescent="0.25">
      <c r="A12" s="235"/>
      <c r="B12" s="190" t="s">
        <v>9</v>
      </c>
      <c r="C12" s="191" t="s">
        <v>360</v>
      </c>
      <c r="D12" s="143" t="s">
        <v>252</v>
      </c>
      <c r="E12" s="145" t="s">
        <v>157</v>
      </c>
      <c r="F12" s="165" t="s">
        <v>291</v>
      </c>
      <c r="G12" s="159" t="s">
        <v>168</v>
      </c>
      <c r="H12" s="155"/>
      <c r="I12" s="105"/>
      <c r="K12" s="105"/>
      <c r="L12" s="109">
        <f t="shared" si="0"/>
        <v>20</v>
      </c>
      <c r="M12" s="240"/>
      <c r="N12" s="240"/>
      <c r="O12" s="240"/>
      <c r="P12" s="243"/>
      <c r="Q12" s="243"/>
      <c r="R12" s="241"/>
      <c r="S12" s="240"/>
      <c r="T12" s="240"/>
      <c r="U12" s="243"/>
    </row>
    <row r="13" spans="1:31" ht="123" customHeight="1" thickBot="1" x14ac:dyDescent="0.25">
      <c r="A13" s="236"/>
      <c r="B13" s="193" t="s">
        <v>10</v>
      </c>
      <c r="C13" s="191" t="s">
        <v>160</v>
      </c>
      <c r="D13" s="143" t="s">
        <v>359</v>
      </c>
      <c r="E13" s="145" t="s">
        <v>241</v>
      </c>
      <c r="F13" s="165" t="s">
        <v>290</v>
      </c>
      <c r="G13" s="159" t="s">
        <v>168</v>
      </c>
      <c r="H13" s="168"/>
      <c r="I13" s="105"/>
      <c r="K13" s="105"/>
      <c r="L13" s="109">
        <f t="shared" si="0"/>
        <v>20</v>
      </c>
      <c r="M13" s="240"/>
      <c r="N13" s="240"/>
      <c r="O13" s="240"/>
      <c r="P13" s="243"/>
      <c r="Q13" s="243"/>
      <c r="R13" s="241"/>
      <c r="S13" s="240"/>
      <c r="T13" s="240"/>
      <c r="U13" s="243"/>
    </row>
    <row r="14" spans="1:31" ht="126" customHeight="1" thickBot="1" x14ac:dyDescent="0.25">
      <c r="A14" s="237" t="s">
        <v>11</v>
      </c>
      <c r="B14" s="194" t="s">
        <v>12</v>
      </c>
      <c r="C14" s="191" t="s">
        <v>259</v>
      </c>
      <c r="D14" s="154" t="s">
        <v>358</v>
      </c>
      <c r="E14" s="142" t="s">
        <v>357</v>
      </c>
      <c r="F14" s="166" t="s">
        <v>356</v>
      </c>
      <c r="G14" s="159" t="s">
        <v>168</v>
      </c>
      <c r="H14" s="144"/>
      <c r="I14" s="105"/>
      <c r="K14" s="105"/>
      <c r="L14" s="109">
        <f t="shared" si="0"/>
        <v>20</v>
      </c>
      <c r="M14" s="239">
        <f>SUM(L14:L18)</f>
        <v>100</v>
      </c>
      <c r="N14" s="239">
        <v>5</v>
      </c>
      <c r="O14" s="239">
        <f>20*N14</f>
        <v>100</v>
      </c>
      <c r="P14" s="244">
        <f>N14/29</f>
        <v>0.17241379310344829</v>
      </c>
      <c r="Q14" s="244">
        <f>22/100</f>
        <v>0.22</v>
      </c>
      <c r="R14" s="242">
        <f>Q14/P14</f>
        <v>1.276</v>
      </c>
      <c r="S14" s="239">
        <f>M14*R14</f>
        <v>127.60000000000001</v>
      </c>
      <c r="T14" s="239">
        <f>O14*R14</f>
        <v>127.60000000000001</v>
      </c>
      <c r="U14" s="244">
        <f>S14/T14</f>
        <v>1</v>
      </c>
    </row>
    <row r="15" spans="1:31" ht="185.1" customHeight="1" thickBot="1" x14ac:dyDescent="0.25">
      <c r="A15" s="238"/>
      <c r="B15" s="195" t="s">
        <v>13</v>
      </c>
      <c r="C15" s="191" t="s">
        <v>386</v>
      </c>
      <c r="D15" s="143" t="s">
        <v>355</v>
      </c>
      <c r="E15" s="142" t="s">
        <v>354</v>
      </c>
      <c r="F15" s="166" t="s">
        <v>353</v>
      </c>
      <c r="G15" s="159" t="s">
        <v>168</v>
      </c>
      <c r="H15" s="147"/>
      <c r="I15" s="105"/>
      <c r="K15" s="105"/>
      <c r="L15" s="109">
        <f t="shared" si="0"/>
        <v>20</v>
      </c>
      <c r="M15" s="239"/>
      <c r="N15" s="239"/>
      <c r="O15" s="239"/>
      <c r="P15" s="244"/>
      <c r="Q15" s="244"/>
      <c r="R15" s="242"/>
      <c r="S15" s="239"/>
      <c r="T15" s="239"/>
      <c r="U15" s="244"/>
    </row>
    <row r="16" spans="1:31" ht="215.1" customHeight="1" thickBot="1" x14ac:dyDescent="0.25">
      <c r="A16" s="238"/>
      <c r="B16" s="195" t="s">
        <v>14</v>
      </c>
      <c r="C16" s="191" t="s">
        <v>387</v>
      </c>
      <c r="D16" s="148" t="s">
        <v>352</v>
      </c>
      <c r="E16" s="142" t="s">
        <v>351</v>
      </c>
      <c r="F16" s="166" t="s">
        <v>350</v>
      </c>
      <c r="G16" s="159" t="s">
        <v>168</v>
      </c>
      <c r="H16" s="147"/>
      <c r="I16" s="105"/>
      <c r="K16" s="105"/>
      <c r="L16" s="109">
        <f t="shared" si="0"/>
        <v>20</v>
      </c>
      <c r="M16" s="239"/>
      <c r="N16" s="239"/>
      <c r="O16" s="239"/>
      <c r="P16" s="244"/>
      <c r="Q16" s="244"/>
      <c r="R16" s="242"/>
      <c r="S16" s="239"/>
      <c r="T16" s="239"/>
      <c r="U16" s="244"/>
    </row>
    <row r="17" spans="1:21" ht="138.6" customHeight="1" thickBot="1" x14ac:dyDescent="0.25">
      <c r="A17" s="238"/>
      <c r="B17" s="195" t="s">
        <v>15</v>
      </c>
      <c r="C17" s="191" t="s">
        <v>388</v>
      </c>
      <c r="D17" s="148" t="s">
        <v>349</v>
      </c>
      <c r="E17" s="153" t="s">
        <v>348</v>
      </c>
      <c r="F17" s="166" t="s">
        <v>347</v>
      </c>
      <c r="G17" s="159" t="s">
        <v>168</v>
      </c>
      <c r="H17" s="147"/>
      <c r="I17" s="105"/>
      <c r="K17" s="105"/>
      <c r="L17" s="109">
        <f t="shared" si="0"/>
        <v>20</v>
      </c>
      <c r="M17" s="239"/>
      <c r="N17" s="239"/>
      <c r="O17" s="239"/>
      <c r="P17" s="244"/>
      <c r="Q17" s="244"/>
      <c r="R17" s="242"/>
      <c r="S17" s="239"/>
      <c r="T17" s="239"/>
      <c r="U17" s="244"/>
    </row>
    <row r="18" spans="1:21" ht="110.1" customHeight="1" thickBot="1" x14ac:dyDescent="0.25">
      <c r="A18" s="238"/>
      <c r="B18" s="196" t="s">
        <v>16</v>
      </c>
      <c r="C18" s="191" t="s">
        <v>389</v>
      </c>
      <c r="D18" s="148" t="s">
        <v>346</v>
      </c>
      <c r="E18" s="142" t="s">
        <v>183</v>
      </c>
      <c r="F18" s="167" t="s">
        <v>345</v>
      </c>
      <c r="G18" s="159" t="s">
        <v>168</v>
      </c>
      <c r="H18" s="152"/>
      <c r="I18" s="105"/>
      <c r="K18" s="105"/>
      <c r="L18" s="109">
        <f t="shared" si="0"/>
        <v>20</v>
      </c>
      <c r="M18" s="239"/>
      <c r="N18" s="239"/>
      <c r="O18" s="239"/>
      <c r="P18" s="244"/>
      <c r="Q18" s="244"/>
      <c r="R18" s="242"/>
      <c r="S18" s="239"/>
      <c r="T18" s="239"/>
      <c r="U18" s="244"/>
    </row>
    <row r="19" spans="1:21" ht="147.94999999999999" customHeight="1" thickBot="1" x14ac:dyDescent="0.25">
      <c r="A19" s="257" t="s">
        <v>230</v>
      </c>
      <c r="B19" s="197" t="s">
        <v>17</v>
      </c>
      <c r="C19" s="191" t="s">
        <v>344</v>
      </c>
      <c r="D19" s="148" t="s">
        <v>343</v>
      </c>
      <c r="E19" s="142" t="s">
        <v>342</v>
      </c>
      <c r="F19" s="166" t="s">
        <v>341</v>
      </c>
      <c r="G19" s="159" t="s">
        <v>168</v>
      </c>
      <c r="H19" s="144"/>
      <c r="I19" s="105"/>
      <c r="K19" s="105"/>
      <c r="L19" s="109">
        <f t="shared" si="0"/>
        <v>20</v>
      </c>
      <c r="M19" s="239">
        <f>SUM(L19:L24)</f>
        <v>120</v>
      </c>
      <c r="N19" s="239">
        <v>6</v>
      </c>
      <c r="O19" s="239">
        <f>20*N19</f>
        <v>120</v>
      </c>
      <c r="P19" s="244">
        <f>N19/29</f>
        <v>0.20689655172413793</v>
      </c>
      <c r="Q19" s="263">
        <f>18/100</f>
        <v>0.18</v>
      </c>
      <c r="R19" s="242">
        <f>Q19/P19</f>
        <v>0.87</v>
      </c>
      <c r="S19" s="239">
        <f>M19*R19</f>
        <v>104.4</v>
      </c>
      <c r="T19" s="239">
        <f>O19*R19</f>
        <v>104.4</v>
      </c>
      <c r="U19" s="244">
        <f>S19/T19</f>
        <v>1</v>
      </c>
    </row>
    <row r="20" spans="1:21" ht="110.1" customHeight="1" thickBot="1" x14ac:dyDescent="0.25">
      <c r="A20" s="258"/>
      <c r="B20" s="198" t="s">
        <v>18</v>
      </c>
      <c r="C20" s="191" t="s">
        <v>390</v>
      </c>
      <c r="D20" s="148" t="s">
        <v>340</v>
      </c>
      <c r="E20" s="142" t="s">
        <v>260</v>
      </c>
      <c r="F20" s="166" t="s">
        <v>339</v>
      </c>
      <c r="G20" s="159" t="s">
        <v>168</v>
      </c>
      <c r="H20" s="147"/>
      <c r="I20" s="105"/>
      <c r="K20" s="105"/>
      <c r="L20" s="109">
        <f t="shared" si="0"/>
        <v>20</v>
      </c>
      <c r="M20" s="239"/>
      <c r="N20" s="239"/>
      <c r="O20" s="239"/>
      <c r="P20" s="244"/>
      <c r="Q20" s="244"/>
      <c r="R20" s="242"/>
      <c r="S20" s="239"/>
      <c r="T20" s="239"/>
      <c r="U20" s="244"/>
    </row>
    <row r="21" spans="1:21" ht="120" customHeight="1" thickBot="1" x14ac:dyDescent="0.25">
      <c r="A21" s="258"/>
      <c r="B21" s="198" t="s">
        <v>19</v>
      </c>
      <c r="C21" s="191" t="s">
        <v>391</v>
      </c>
      <c r="D21" s="143" t="s">
        <v>338</v>
      </c>
      <c r="E21" s="151" t="s">
        <v>337</v>
      </c>
      <c r="F21" s="165" t="s">
        <v>336</v>
      </c>
      <c r="G21" s="159" t="s">
        <v>168</v>
      </c>
      <c r="H21" s="150"/>
      <c r="I21" s="105"/>
      <c r="K21" s="105"/>
      <c r="L21" s="109">
        <f t="shared" si="0"/>
        <v>20</v>
      </c>
      <c r="M21" s="239"/>
      <c r="N21" s="239"/>
      <c r="O21" s="239"/>
      <c r="P21" s="244"/>
      <c r="Q21" s="244"/>
      <c r="R21" s="242"/>
      <c r="S21" s="239"/>
      <c r="T21" s="239"/>
      <c r="U21" s="244"/>
    </row>
    <row r="22" spans="1:21" ht="119.25" customHeight="1" thickBot="1" x14ac:dyDescent="0.25">
      <c r="A22" s="258"/>
      <c r="B22" s="198" t="s">
        <v>105</v>
      </c>
      <c r="C22" s="191" t="s">
        <v>335</v>
      </c>
      <c r="D22" s="148" t="s">
        <v>334</v>
      </c>
      <c r="E22" s="142" t="s">
        <v>333</v>
      </c>
      <c r="F22" s="166" t="s">
        <v>332</v>
      </c>
      <c r="G22" s="159" t="s">
        <v>168</v>
      </c>
      <c r="H22" s="147"/>
      <c r="I22" s="105"/>
      <c r="K22" s="105"/>
      <c r="L22" s="109">
        <f t="shared" si="0"/>
        <v>20</v>
      </c>
      <c r="M22" s="239"/>
      <c r="N22" s="239"/>
      <c r="O22" s="239"/>
      <c r="P22" s="244"/>
      <c r="Q22" s="244"/>
      <c r="R22" s="242"/>
      <c r="S22" s="239"/>
      <c r="T22" s="239"/>
      <c r="U22" s="244"/>
    </row>
    <row r="23" spans="1:21" ht="110.1" customHeight="1" thickBot="1" x14ac:dyDescent="0.25">
      <c r="A23" s="258"/>
      <c r="B23" s="198" t="s">
        <v>20</v>
      </c>
      <c r="C23" s="191" t="s">
        <v>392</v>
      </c>
      <c r="D23" s="148" t="s">
        <v>331</v>
      </c>
      <c r="E23" s="142" t="s">
        <v>189</v>
      </c>
      <c r="F23" s="166" t="s">
        <v>240</v>
      </c>
      <c r="G23" s="159" t="s">
        <v>168</v>
      </c>
      <c r="H23" s="149"/>
      <c r="I23" s="105"/>
      <c r="K23" s="105"/>
      <c r="L23" s="109">
        <f t="shared" si="0"/>
        <v>20</v>
      </c>
      <c r="M23" s="239"/>
      <c r="N23" s="239"/>
      <c r="O23" s="239"/>
      <c r="P23" s="244"/>
      <c r="Q23" s="244"/>
      <c r="R23" s="242"/>
      <c r="S23" s="239"/>
      <c r="T23" s="239"/>
      <c r="U23" s="244"/>
    </row>
    <row r="24" spans="1:21" ht="117.75" customHeight="1" thickBot="1" x14ac:dyDescent="0.25">
      <c r="A24" s="259"/>
      <c r="B24" s="199" t="s">
        <v>106</v>
      </c>
      <c r="C24" s="191" t="s">
        <v>393</v>
      </c>
      <c r="D24" s="148" t="s">
        <v>330</v>
      </c>
      <c r="E24" s="142" t="s">
        <v>164</v>
      </c>
      <c r="F24" s="166" t="s">
        <v>239</v>
      </c>
      <c r="G24" s="159" t="s">
        <v>168</v>
      </c>
      <c r="H24" s="169"/>
      <c r="I24" s="105"/>
      <c r="K24" s="105"/>
      <c r="L24" s="109">
        <f t="shared" si="0"/>
        <v>20</v>
      </c>
      <c r="M24" s="239"/>
      <c r="N24" s="239"/>
      <c r="O24" s="239"/>
      <c r="P24" s="244"/>
      <c r="Q24" s="244"/>
      <c r="R24" s="242"/>
      <c r="S24" s="239"/>
      <c r="T24" s="239"/>
      <c r="U24" s="244"/>
    </row>
    <row r="25" spans="1:21" ht="98.25" customHeight="1" thickBot="1" x14ac:dyDescent="0.25">
      <c r="A25" s="254" t="s">
        <v>329</v>
      </c>
      <c r="B25" s="200" t="s">
        <v>235</v>
      </c>
      <c r="C25" s="201" t="s">
        <v>328</v>
      </c>
      <c r="D25" s="146" t="s">
        <v>327</v>
      </c>
      <c r="E25" s="142" t="s">
        <v>326</v>
      </c>
      <c r="F25" s="166" t="s">
        <v>325</v>
      </c>
      <c r="G25" s="159" t="s">
        <v>168</v>
      </c>
      <c r="H25" s="144"/>
      <c r="I25" s="105"/>
      <c r="K25" s="105"/>
      <c r="L25" s="109">
        <f t="shared" si="0"/>
        <v>20</v>
      </c>
      <c r="M25" s="245">
        <f>SUM(L25:L28)</f>
        <v>80</v>
      </c>
      <c r="N25" s="245">
        <v>4</v>
      </c>
      <c r="O25" s="245">
        <f>20*N25</f>
        <v>80</v>
      </c>
      <c r="P25" s="248">
        <f>N25/29</f>
        <v>0.13793103448275862</v>
      </c>
      <c r="Q25" s="248">
        <f>17/100</f>
        <v>0.17</v>
      </c>
      <c r="R25" s="260">
        <f>Q25/P25</f>
        <v>1.2325000000000002</v>
      </c>
      <c r="S25" s="245">
        <f>M25*R25</f>
        <v>98.600000000000009</v>
      </c>
      <c r="T25" s="245">
        <f>O25*R25</f>
        <v>98.600000000000009</v>
      </c>
      <c r="U25" s="248">
        <f>S25/T25</f>
        <v>1</v>
      </c>
    </row>
    <row r="26" spans="1:21" ht="141.75" customHeight="1" thickBot="1" x14ac:dyDescent="0.25">
      <c r="A26" s="255"/>
      <c r="B26" s="202" t="s">
        <v>23</v>
      </c>
      <c r="C26" s="201" t="s">
        <v>324</v>
      </c>
      <c r="D26" s="146" t="s">
        <v>323</v>
      </c>
      <c r="E26" s="142" t="s">
        <v>322</v>
      </c>
      <c r="F26" s="166" t="s">
        <v>321</v>
      </c>
      <c r="G26" s="159" t="s">
        <v>168</v>
      </c>
      <c r="H26" s="147"/>
      <c r="I26" s="105"/>
      <c r="K26" s="105"/>
      <c r="L26" s="109">
        <f t="shared" si="0"/>
        <v>20</v>
      </c>
      <c r="M26" s="246"/>
      <c r="N26" s="246"/>
      <c r="O26" s="246"/>
      <c r="P26" s="249"/>
      <c r="Q26" s="249"/>
      <c r="R26" s="261"/>
      <c r="S26" s="246"/>
      <c r="T26" s="246"/>
      <c r="U26" s="249"/>
    </row>
    <row r="27" spans="1:21" ht="207.75" customHeight="1" thickBot="1" x14ac:dyDescent="0.25">
      <c r="A27" s="255"/>
      <c r="B27" s="203" t="s">
        <v>24</v>
      </c>
      <c r="C27" s="191" t="s">
        <v>320</v>
      </c>
      <c r="D27" s="146" t="s">
        <v>319</v>
      </c>
      <c r="E27" s="145" t="s">
        <v>318</v>
      </c>
      <c r="F27" s="165" t="s">
        <v>317</v>
      </c>
      <c r="G27" s="159" t="s">
        <v>168</v>
      </c>
      <c r="H27" s="168"/>
      <c r="I27" s="105"/>
      <c r="K27" s="105"/>
      <c r="L27" s="109">
        <f t="shared" si="0"/>
        <v>20</v>
      </c>
      <c r="M27" s="246"/>
      <c r="N27" s="246"/>
      <c r="O27" s="246"/>
      <c r="P27" s="249"/>
      <c r="Q27" s="249"/>
      <c r="R27" s="261"/>
      <c r="S27" s="246"/>
      <c r="T27" s="246"/>
      <c r="U27" s="249"/>
    </row>
    <row r="28" spans="1:21" ht="120.75" customHeight="1" thickBot="1" x14ac:dyDescent="0.25">
      <c r="A28" s="256"/>
      <c r="B28" s="204" t="s">
        <v>316</v>
      </c>
      <c r="C28" s="205" t="s">
        <v>315</v>
      </c>
      <c r="D28" s="146" t="s">
        <v>314</v>
      </c>
      <c r="E28" s="145" t="s">
        <v>313</v>
      </c>
      <c r="F28" s="165" t="s">
        <v>312</v>
      </c>
      <c r="G28" s="159" t="s">
        <v>168</v>
      </c>
      <c r="H28" s="168"/>
      <c r="I28" s="105"/>
      <c r="K28" s="105"/>
      <c r="L28" s="109">
        <f t="shared" si="0"/>
        <v>20</v>
      </c>
      <c r="M28" s="247"/>
      <c r="N28" s="247"/>
      <c r="O28" s="247"/>
      <c r="P28" s="250"/>
      <c r="Q28" s="250"/>
      <c r="R28" s="262"/>
      <c r="S28" s="247"/>
      <c r="T28" s="247"/>
      <c r="U28" s="250"/>
    </row>
    <row r="29" spans="1:21" ht="103.5" customHeight="1" thickBot="1" x14ac:dyDescent="0.25">
      <c r="A29" s="251" t="s">
        <v>162</v>
      </c>
      <c r="B29" s="206" t="s">
        <v>21</v>
      </c>
      <c r="C29" s="205" t="s">
        <v>311</v>
      </c>
      <c r="D29" s="143" t="s">
        <v>310</v>
      </c>
      <c r="E29" s="142" t="s">
        <v>237</v>
      </c>
      <c r="F29" s="166" t="s">
        <v>238</v>
      </c>
      <c r="G29" s="159" t="s">
        <v>168</v>
      </c>
      <c r="H29" s="144"/>
      <c r="I29" s="105"/>
      <c r="K29" s="105"/>
      <c r="L29" s="109">
        <f t="shared" si="0"/>
        <v>20</v>
      </c>
      <c r="M29" s="245">
        <f>SUM(L29:L31)</f>
        <v>60</v>
      </c>
      <c r="N29" s="245">
        <v>3</v>
      </c>
      <c r="O29" s="245">
        <f>20*N29</f>
        <v>60</v>
      </c>
      <c r="P29" s="248">
        <f>N29/29</f>
        <v>0.10344827586206896</v>
      </c>
      <c r="Q29" s="248">
        <f>10/100</f>
        <v>0.1</v>
      </c>
      <c r="R29" s="260">
        <f>Q29/P29</f>
        <v>0.96666666666666679</v>
      </c>
      <c r="S29" s="245">
        <f>M29*R29</f>
        <v>58.000000000000007</v>
      </c>
      <c r="T29" s="245">
        <f>O29*R29</f>
        <v>58.000000000000007</v>
      </c>
      <c r="U29" s="248">
        <f>S29/T29</f>
        <v>1</v>
      </c>
    </row>
    <row r="30" spans="1:21" ht="110.1" customHeight="1" thickBot="1" x14ac:dyDescent="0.25">
      <c r="A30" s="252"/>
      <c r="B30" s="206" t="s">
        <v>22</v>
      </c>
      <c r="C30" s="191" t="s">
        <v>229</v>
      </c>
      <c r="D30" s="143" t="s">
        <v>309</v>
      </c>
      <c r="E30" s="142" t="s">
        <v>190</v>
      </c>
      <c r="F30" s="166" t="s">
        <v>308</v>
      </c>
      <c r="G30" s="159" t="s">
        <v>168</v>
      </c>
      <c r="H30" s="144"/>
      <c r="I30" s="105"/>
      <c r="K30" s="105"/>
      <c r="L30" s="109">
        <f t="shared" si="0"/>
        <v>20</v>
      </c>
      <c r="M30" s="246"/>
      <c r="N30" s="246"/>
      <c r="O30" s="246"/>
      <c r="P30" s="249"/>
      <c r="Q30" s="249"/>
      <c r="R30" s="261"/>
      <c r="S30" s="246"/>
      <c r="T30" s="246"/>
      <c r="U30" s="249"/>
    </row>
    <row r="31" spans="1:21" ht="110.1" customHeight="1" thickBot="1" x14ac:dyDescent="0.25">
      <c r="A31" s="253"/>
      <c r="B31" s="207" t="s">
        <v>231</v>
      </c>
      <c r="C31" s="191" t="s">
        <v>163</v>
      </c>
      <c r="D31" s="143" t="s">
        <v>292</v>
      </c>
      <c r="E31" s="142" t="s">
        <v>307</v>
      </c>
      <c r="F31" s="166" t="s">
        <v>263</v>
      </c>
      <c r="G31" s="159" t="s">
        <v>168</v>
      </c>
      <c r="H31" s="141"/>
      <c r="I31" s="105"/>
      <c r="K31" s="105"/>
      <c r="L31" s="109">
        <f t="shared" si="0"/>
        <v>20</v>
      </c>
      <c r="M31" s="247"/>
      <c r="N31" s="247"/>
      <c r="O31" s="247"/>
      <c r="P31" s="250"/>
      <c r="Q31" s="250"/>
      <c r="R31" s="262"/>
      <c r="S31" s="247"/>
      <c r="T31" s="247"/>
      <c r="U31" s="250"/>
    </row>
    <row r="32" spans="1:21" s="99" customFormat="1" ht="37.5" customHeight="1" x14ac:dyDescent="0.2">
      <c r="B32" s="103"/>
      <c r="C32" s="104"/>
      <c r="I32" s="105"/>
      <c r="K32" s="105"/>
      <c r="L32" s="112">
        <f>SUM(L3:L31)</f>
        <v>580</v>
      </c>
      <c r="M32" s="112">
        <f t="shared" ref="M32:Q32" si="1">SUM(M3:M31)</f>
        <v>580</v>
      </c>
      <c r="N32" s="112">
        <f t="shared" si="1"/>
        <v>29</v>
      </c>
      <c r="O32" s="112">
        <f t="shared" si="1"/>
        <v>580</v>
      </c>
      <c r="P32" s="113">
        <f t="shared" si="1"/>
        <v>1</v>
      </c>
      <c r="Q32" s="113">
        <f t="shared" si="1"/>
        <v>1</v>
      </c>
      <c r="R32" s="107" t="s">
        <v>171</v>
      </c>
      <c r="S32" s="112">
        <f>SUM(S3:S31)</f>
        <v>580</v>
      </c>
      <c r="T32" s="112">
        <f>SUM(T3:T31)</f>
        <v>580</v>
      </c>
      <c r="U32" s="113">
        <f>S32/T32</f>
        <v>1</v>
      </c>
    </row>
    <row r="33" spans="1:12" s="99" customFormat="1" x14ac:dyDescent="0.2">
      <c r="B33" s="103"/>
      <c r="C33" s="104"/>
      <c r="I33" s="105"/>
      <c r="K33" s="105"/>
      <c r="L33" s="106"/>
    </row>
    <row r="34" spans="1:12" s="99" customFormat="1" x14ac:dyDescent="0.2">
      <c r="B34" s="103"/>
      <c r="C34" s="104"/>
      <c r="I34" s="105"/>
      <c r="K34" s="105"/>
      <c r="L34" s="106"/>
    </row>
    <row r="35" spans="1:12" s="99" customFormat="1" x14ac:dyDescent="0.2">
      <c r="B35" s="103"/>
      <c r="C35" s="104"/>
      <c r="I35" s="105"/>
      <c r="K35" s="105"/>
      <c r="L35" s="106"/>
    </row>
    <row r="36" spans="1:12" s="99" customFormat="1" x14ac:dyDescent="0.2">
      <c r="B36" s="103"/>
      <c r="C36" s="104"/>
      <c r="I36" s="105"/>
      <c r="K36" s="105"/>
      <c r="L36" s="106"/>
    </row>
    <row r="37" spans="1:12" s="99" customFormat="1" x14ac:dyDescent="0.2">
      <c r="B37" s="103"/>
      <c r="C37" s="104"/>
      <c r="I37" s="105"/>
      <c r="K37" s="105"/>
      <c r="L37" s="106"/>
    </row>
    <row r="38" spans="1:12" s="99" customFormat="1" x14ac:dyDescent="0.2">
      <c r="A38" s="140"/>
      <c r="B38" s="103"/>
      <c r="C38" s="104"/>
      <c r="I38" s="105"/>
      <c r="K38" s="105"/>
      <c r="L38" s="106"/>
    </row>
    <row r="39" spans="1:12" s="99" customFormat="1" x14ac:dyDescent="0.2">
      <c r="A39" s="139"/>
      <c r="B39" s="103"/>
      <c r="C39" s="104"/>
      <c r="I39" s="105"/>
      <c r="K39" s="105"/>
      <c r="L39" s="106"/>
    </row>
    <row r="40" spans="1:12" s="99" customFormat="1" x14ac:dyDescent="0.2">
      <c r="A40" s="138"/>
      <c r="B40" s="103"/>
      <c r="C40" s="104"/>
      <c r="I40" s="105"/>
      <c r="K40" s="105"/>
      <c r="L40" s="106"/>
    </row>
    <row r="41" spans="1:12" s="99" customFormat="1" x14ac:dyDescent="0.2">
      <c r="B41" s="103"/>
      <c r="C41" s="104"/>
      <c r="I41" s="105"/>
      <c r="K41" s="105"/>
      <c r="L41" s="106"/>
    </row>
    <row r="42" spans="1:12" s="99" customFormat="1" x14ac:dyDescent="0.2">
      <c r="B42" s="103"/>
      <c r="C42" s="104"/>
      <c r="I42" s="105"/>
      <c r="K42" s="105"/>
      <c r="L42" s="106"/>
    </row>
    <row r="43" spans="1:12" s="99" customFormat="1" x14ac:dyDescent="0.2">
      <c r="B43" s="103"/>
      <c r="C43" s="104"/>
      <c r="I43" s="105"/>
      <c r="K43" s="105"/>
      <c r="L43" s="106"/>
    </row>
    <row r="44" spans="1:12" s="99" customFormat="1" x14ac:dyDescent="0.2">
      <c r="B44" s="103"/>
      <c r="C44" s="104"/>
      <c r="I44" s="105"/>
      <c r="K44" s="105"/>
      <c r="L44" s="106"/>
    </row>
    <row r="45" spans="1:12" s="99" customFormat="1" x14ac:dyDescent="0.2">
      <c r="B45" s="103"/>
      <c r="C45" s="104"/>
      <c r="I45" s="105"/>
      <c r="K45" s="105"/>
      <c r="L45" s="106"/>
    </row>
    <row r="46" spans="1:12" s="99" customFormat="1" x14ac:dyDescent="0.2">
      <c r="B46" s="103"/>
      <c r="C46" s="104"/>
      <c r="I46" s="105"/>
      <c r="K46" s="105"/>
      <c r="L46" s="106"/>
    </row>
    <row r="47" spans="1:12" s="99" customFormat="1" x14ac:dyDescent="0.2">
      <c r="B47" s="103"/>
      <c r="C47" s="104"/>
      <c r="I47" s="105"/>
      <c r="K47" s="105"/>
      <c r="L47" s="106"/>
    </row>
    <row r="48" spans="1:12" s="99" customFormat="1" x14ac:dyDescent="0.2">
      <c r="B48" s="103"/>
      <c r="C48" s="104"/>
      <c r="I48" s="105"/>
      <c r="K48" s="105"/>
      <c r="L48" s="106"/>
    </row>
    <row r="49" spans="2:12" s="99" customFormat="1" x14ac:dyDescent="0.2">
      <c r="B49" s="103"/>
      <c r="C49" s="104"/>
      <c r="I49" s="105"/>
      <c r="K49" s="105"/>
      <c r="L49" s="106"/>
    </row>
    <row r="50" spans="2:12" s="99" customFormat="1" x14ac:dyDescent="0.2">
      <c r="B50" s="103"/>
      <c r="C50" s="104"/>
      <c r="I50" s="105"/>
      <c r="K50" s="105"/>
      <c r="L50" s="106"/>
    </row>
    <row r="51" spans="2:12" s="99" customFormat="1" x14ac:dyDescent="0.2">
      <c r="B51" s="103"/>
      <c r="C51" s="104"/>
      <c r="I51" s="105"/>
      <c r="K51" s="105"/>
      <c r="L51" s="106"/>
    </row>
    <row r="52" spans="2:12" s="99" customFormat="1" x14ac:dyDescent="0.2">
      <c r="B52" s="103"/>
      <c r="C52" s="104"/>
      <c r="I52" s="105"/>
      <c r="K52" s="105"/>
      <c r="L52" s="106"/>
    </row>
    <row r="53" spans="2:12" s="99" customFormat="1" x14ac:dyDescent="0.2">
      <c r="B53" s="103"/>
      <c r="C53" s="104"/>
      <c r="I53" s="105"/>
      <c r="K53" s="105"/>
      <c r="L53" s="106"/>
    </row>
    <row r="54" spans="2:12" s="99" customFormat="1" x14ac:dyDescent="0.2">
      <c r="B54" s="103"/>
      <c r="C54" s="104"/>
      <c r="I54" s="105"/>
      <c r="K54" s="105"/>
      <c r="L54" s="106"/>
    </row>
    <row r="55" spans="2:12" s="99" customFormat="1" x14ac:dyDescent="0.2">
      <c r="B55" s="103"/>
      <c r="C55" s="104"/>
      <c r="I55" s="105"/>
      <c r="K55" s="105"/>
      <c r="L55" s="106"/>
    </row>
    <row r="56" spans="2:12" s="99" customFormat="1" x14ac:dyDescent="0.2">
      <c r="B56" s="103"/>
      <c r="C56" s="104"/>
      <c r="I56" s="105"/>
      <c r="K56" s="105"/>
      <c r="L56" s="106"/>
    </row>
    <row r="57" spans="2:12" s="99" customFormat="1" x14ac:dyDescent="0.2">
      <c r="B57" s="103"/>
      <c r="C57" s="104"/>
      <c r="I57" s="105"/>
      <c r="K57" s="105"/>
      <c r="L57" s="106"/>
    </row>
    <row r="58" spans="2:12" s="99" customFormat="1" x14ac:dyDescent="0.2">
      <c r="B58" s="103"/>
      <c r="C58" s="104"/>
      <c r="I58" s="105"/>
      <c r="K58" s="105"/>
      <c r="L58" s="106"/>
    </row>
    <row r="59" spans="2:12" s="99" customFormat="1" x14ac:dyDescent="0.2">
      <c r="B59" s="103"/>
      <c r="C59" s="104"/>
      <c r="I59" s="105"/>
      <c r="K59" s="105"/>
      <c r="L59" s="106"/>
    </row>
    <row r="60" spans="2:12" s="99" customFormat="1" x14ac:dyDescent="0.2">
      <c r="B60" s="103"/>
      <c r="C60" s="104"/>
      <c r="I60" s="105"/>
      <c r="K60" s="105"/>
      <c r="L60" s="106"/>
    </row>
    <row r="61" spans="2:12" s="99" customFormat="1" x14ac:dyDescent="0.2">
      <c r="B61" s="103"/>
      <c r="C61" s="104"/>
      <c r="I61" s="105"/>
      <c r="K61" s="105"/>
      <c r="L61" s="106"/>
    </row>
    <row r="62" spans="2:12" s="99" customFormat="1" x14ac:dyDescent="0.2">
      <c r="B62" s="103"/>
      <c r="C62" s="104"/>
      <c r="I62" s="105"/>
      <c r="K62" s="105"/>
      <c r="L62" s="106"/>
    </row>
    <row r="63" spans="2:12" s="99" customFormat="1" x14ac:dyDescent="0.2">
      <c r="B63" s="103"/>
      <c r="C63" s="104"/>
      <c r="I63" s="105"/>
      <c r="K63" s="105"/>
      <c r="L63" s="106"/>
    </row>
    <row r="64" spans="2:12" s="99" customFormat="1" x14ac:dyDescent="0.2">
      <c r="B64" s="103"/>
      <c r="C64" s="104"/>
      <c r="I64" s="105"/>
      <c r="K64" s="105"/>
      <c r="L64" s="106"/>
    </row>
    <row r="65" spans="2:12" s="99" customFormat="1" x14ac:dyDescent="0.2">
      <c r="B65" s="103"/>
      <c r="C65" s="104"/>
      <c r="I65" s="105"/>
      <c r="K65" s="105"/>
      <c r="L65" s="106"/>
    </row>
    <row r="66" spans="2:12" s="99" customFormat="1" x14ac:dyDescent="0.2">
      <c r="B66" s="103"/>
      <c r="C66" s="104"/>
      <c r="I66" s="105"/>
      <c r="K66" s="105"/>
      <c r="L66" s="106"/>
    </row>
    <row r="67" spans="2:12" s="99" customFormat="1" x14ac:dyDescent="0.2">
      <c r="B67" s="103"/>
      <c r="C67" s="104"/>
      <c r="I67" s="105"/>
      <c r="K67" s="105"/>
      <c r="L67" s="106"/>
    </row>
    <row r="68" spans="2:12" s="99" customFormat="1" x14ac:dyDescent="0.2">
      <c r="B68" s="103"/>
      <c r="C68" s="104"/>
      <c r="I68" s="105"/>
      <c r="K68" s="105"/>
      <c r="L68" s="106"/>
    </row>
    <row r="69" spans="2:12" s="99" customFormat="1" x14ac:dyDescent="0.2">
      <c r="B69" s="103"/>
      <c r="C69" s="104"/>
      <c r="I69" s="105"/>
      <c r="K69" s="105"/>
      <c r="L69" s="106"/>
    </row>
    <row r="70" spans="2:12" s="99" customFormat="1" x14ac:dyDescent="0.2">
      <c r="B70" s="103"/>
      <c r="C70" s="104"/>
      <c r="I70" s="105"/>
      <c r="K70" s="105"/>
      <c r="L70" s="106"/>
    </row>
    <row r="71" spans="2:12" s="99" customFormat="1" x14ac:dyDescent="0.2">
      <c r="B71" s="103"/>
      <c r="C71" s="104"/>
      <c r="I71" s="105"/>
      <c r="K71" s="105"/>
      <c r="L71" s="106"/>
    </row>
    <row r="72" spans="2:12" s="99" customFormat="1" x14ac:dyDescent="0.2">
      <c r="B72" s="103"/>
      <c r="C72" s="104"/>
      <c r="I72" s="105"/>
      <c r="K72" s="105"/>
      <c r="L72" s="106"/>
    </row>
    <row r="73" spans="2:12" s="99" customFormat="1" x14ac:dyDescent="0.2">
      <c r="B73" s="103"/>
      <c r="C73" s="104"/>
      <c r="I73" s="105"/>
      <c r="K73" s="105"/>
      <c r="L73" s="106"/>
    </row>
    <row r="74" spans="2:12" s="99" customFormat="1" x14ac:dyDescent="0.2">
      <c r="B74" s="103"/>
      <c r="C74" s="104"/>
      <c r="I74" s="105"/>
      <c r="K74" s="105"/>
      <c r="L74" s="106"/>
    </row>
    <row r="75" spans="2:12" s="99" customFormat="1" x14ac:dyDescent="0.2">
      <c r="B75" s="103"/>
      <c r="C75" s="104"/>
      <c r="I75" s="105"/>
      <c r="K75" s="105"/>
      <c r="L75" s="106"/>
    </row>
    <row r="76" spans="2:12" s="99" customFormat="1" x14ac:dyDescent="0.2">
      <c r="B76" s="103"/>
      <c r="C76" s="104"/>
      <c r="I76" s="105"/>
      <c r="K76" s="105"/>
      <c r="L76" s="106"/>
    </row>
    <row r="77" spans="2:12" s="99" customFormat="1" x14ac:dyDescent="0.2">
      <c r="B77" s="103"/>
      <c r="C77" s="104"/>
      <c r="I77" s="105"/>
      <c r="K77" s="105"/>
      <c r="L77" s="106"/>
    </row>
    <row r="78" spans="2:12" s="99" customFormat="1" x14ac:dyDescent="0.2">
      <c r="B78" s="103"/>
      <c r="C78" s="104"/>
      <c r="I78" s="105"/>
      <c r="K78" s="105"/>
      <c r="L78" s="106"/>
    </row>
    <row r="79" spans="2:12" s="99" customFormat="1" x14ac:dyDescent="0.2">
      <c r="B79" s="103"/>
      <c r="C79" s="104"/>
      <c r="I79" s="105"/>
      <c r="K79" s="105"/>
      <c r="L79" s="106"/>
    </row>
    <row r="80" spans="2:12" s="99" customFormat="1" x14ac:dyDescent="0.2">
      <c r="B80" s="103"/>
      <c r="C80" s="104"/>
      <c r="I80" s="105"/>
      <c r="K80" s="105"/>
      <c r="L80" s="106"/>
    </row>
    <row r="81" spans="2:12" s="99" customFormat="1" x14ac:dyDescent="0.2">
      <c r="B81" s="103"/>
      <c r="C81" s="104"/>
      <c r="I81" s="105"/>
      <c r="K81" s="105"/>
      <c r="L81" s="106"/>
    </row>
    <row r="82" spans="2:12" s="99" customFormat="1" x14ac:dyDescent="0.2">
      <c r="B82" s="103"/>
      <c r="C82" s="104"/>
      <c r="I82" s="105"/>
      <c r="K82" s="105"/>
      <c r="L82" s="106"/>
    </row>
    <row r="83" spans="2:12" s="99" customFormat="1" x14ac:dyDescent="0.2">
      <c r="B83" s="103"/>
      <c r="C83" s="104"/>
      <c r="I83" s="105"/>
      <c r="K83" s="105"/>
      <c r="L83" s="106"/>
    </row>
    <row r="84" spans="2:12" s="99" customFormat="1" x14ac:dyDescent="0.2">
      <c r="B84" s="103"/>
      <c r="C84" s="104"/>
      <c r="I84" s="105"/>
      <c r="K84" s="105"/>
      <c r="L84" s="106"/>
    </row>
    <row r="85" spans="2:12" s="99" customFormat="1" x14ac:dyDescent="0.2">
      <c r="B85" s="103"/>
      <c r="C85" s="104"/>
      <c r="I85" s="105"/>
      <c r="K85" s="105"/>
      <c r="L85" s="106"/>
    </row>
    <row r="86" spans="2:12" s="99" customFormat="1" x14ac:dyDescent="0.2">
      <c r="B86" s="103"/>
      <c r="C86" s="104"/>
      <c r="I86" s="105"/>
      <c r="K86" s="105"/>
      <c r="L86" s="106"/>
    </row>
    <row r="87" spans="2:12" s="99" customFormat="1" x14ac:dyDescent="0.2">
      <c r="B87" s="103"/>
      <c r="C87" s="104"/>
      <c r="I87" s="105"/>
      <c r="K87" s="105"/>
      <c r="L87" s="106"/>
    </row>
    <row r="88" spans="2:12" s="99" customFormat="1" x14ac:dyDescent="0.2">
      <c r="B88" s="103"/>
      <c r="C88" s="104"/>
      <c r="I88" s="105"/>
      <c r="K88" s="105"/>
      <c r="L88" s="106"/>
    </row>
    <row r="89" spans="2:12" s="99" customFormat="1" x14ac:dyDescent="0.2">
      <c r="B89" s="103"/>
      <c r="C89" s="104"/>
      <c r="I89" s="105"/>
      <c r="K89" s="105"/>
      <c r="L89" s="106"/>
    </row>
    <row r="90" spans="2:12" s="99" customFormat="1" x14ac:dyDescent="0.2">
      <c r="B90" s="103"/>
      <c r="C90" s="104"/>
      <c r="I90" s="105"/>
      <c r="K90" s="105"/>
      <c r="L90" s="106"/>
    </row>
    <row r="91" spans="2:12" s="99" customFormat="1" x14ac:dyDescent="0.2">
      <c r="B91" s="103"/>
      <c r="C91" s="104"/>
      <c r="I91" s="105"/>
      <c r="K91" s="105"/>
      <c r="L91" s="106"/>
    </row>
    <row r="92" spans="2:12" s="99" customFormat="1" x14ac:dyDescent="0.2">
      <c r="B92" s="103"/>
      <c r="C92" s="104"/>
      <c r="I92" s="105"/>
      <c r="K92" s="105"/>
      <c r="L92" s="106"/>
    </row>
    <row r="93" spans="2:12" s="99" customFormat="1" x14ac:dyDescent="0.2">
      <c r="B93" s="103"/>
      <c r="C93" s="104"/>
      <c r="I93" s="105"/>
      <c r="K93" s="105"/>
      <c r="L93" s="106"/>
    </row>
    <row r="94" spans="2:12" s="99" customFormat="1" x14ac:dyDescent="0.2">
      <c r="B94" s="103"/>
      <c r="C94" s="104"/>
      <c r="I94" s="105"/>
      <c r="K94" s="105"/>
      <c r="L94" s="106"/>
    </row>
    <row r="95" spans="2:12" s="99" customFormat="1" x14ac:dyDescent="0.2">
      <c r="B95" s="103"/>
      <c r="C95" s="104"/>
      <c r="I95" s="105"/>
      <c r="K95" s="105"/>
      <c r="L95" s="106"/>
    </row>
    <row r="96" spans="2:12" s="99" customFormat="1" x14ac:dyDescent="0.2">
      <c r="B96" s="103"/>
      <c r="C96" s="104"/>
      <c r="I96" s="105"/>
      <c r="K96" s="105"/>
      <c r="L96" s="106"/>
    </row>
    <row r="97" spans="2:12" s="99" customFormat="1" x14ac:dyDescent="0.2">
      <c r="B97" s="103"/>
      <c r="C97" s="104"/>
      <c r="I97" s="105"/>
      <c r="K97" s="105"/>
      <c r="L97" s="106"/>
    </row>
    <row r="98" spans="2:12" s="99" customFormat="1" x14ac:dyDescent="0.2">
      <c r="B98" s="103"/>
      <c r="C98" s="104"/>
      <c r="I98" s="105"/>
      <c r="K98" s="105"/>
      <c r="L98" s="106"/>
    </row>
    <row r="99" spans="2:12" s="99" customFormat="1" x14ac:dyDescent="0.2">
      <c r="B99" s="103"/>
      <c r="C99" s="104"/>
      <c r="I99" s="105"/>
      <c r="K99" s="105"/>
      <c r="L99" s="106"/>
    </row>
    <row r="100" spans="2:12" s="99" customFormat="1" x14ac:dyDescent="0.2">
      <c r="B100" s="103"/>
      <c r="C100" s="104"/>
      <c r="I100" s="105"/>
      <c r="K100" s="105"/>
      <c r="L100" s="106"/>
    </row>
    <row r="101" spans="2:12" s="99" customFormat="1" x14ac:dyDescent="0.2">
      <c r="B101" s="103"/>
      <c r="C101" s="104"/>
      <c r="I101" s="105"/>
      <c r="K101" s="105"/>
      <c r="L101" s="106"/>
    </row>
    <row r="102" spans="2:12" s="99" customFormat="1" x14ac:dyDescent="0.2">
      <c r="B102" s="103"/>
      <c r="C102" s="104"/>
      <c r="I102" s="105"/>
      <c r="K102" s="105"/>
      <c r="L102" s="106"/>
    </row>
    <row r="103" spans="2:12" s="99" customFormat="1" x14ac:dyDescent="0.2">
      <c r="B103" s="103"/>
      <c r="C103" s="104"/>
      <c r="I103" s="105"/>
      <c r="K103" s="105"/>
      <c r="L103" s="106"/>
    </row>
    <row r="104" spans="2:12" s="99" customFormat="1" x14ac:dyDescent="0.2">
      <c r="B104" s="103"/>
      <c r="C104" s="104"/>
      <c r="I104" s="105"/>
      <c r="K104" s="105"/>
      <c r="L104" s="106"/>
    </row>
    <row r="105" spans="2:12" s="99" customFormat="1" x14ac:dyDescent="0.2">
      <c r="B105" s="103"/>
      <c r="C105" s="104"/>
      <c r="I105" s="105"/>
      <c r="K105" s="105"/>
      <c r="L105" s="106"/>
    </row>
    <row r="106" spans="2:12" s="99" customFormat="1" x14ac:dyDescent="0.2">
      <c r="B106" s="103"/>
      <c r="C106" s="104"/>
      <c r="I106" s="105"/>
      <c r="K106" s="105"/>
      <c r="L106" s="106"/>
    </row>
    <row r="107" spans="2:12" s="99" customFormat="1" x14ac:dyDescent="0.2">
      <c r="B107" s="103"/>
      <c r="C107" s="104"/>
      <c r="I107" s="105"/>
      <c r="K107" s="105"/>
      <c r="L107" s="106"/>
    </row>
    <row r="108" spans="2:12" s="99" customFormat="1" x14ac:dyDescent="0.2">
      <c r="B108" s="103"/>
      <c r="C108" s="104"/>
      <c r="I108" s="105"/>
      <c r="K108" s="105"/>
      <c r="L108" s="106"/>
    </row>
    <row r="109" spans="2:12" s="99" customFormat="1" x14ac:dyDescent="0.2">
      <c r="B109" s="103"/>
      <c r="C109" s="104"/>
      <c r="I109" s="105"/>
      <c r="K109" s="105"/>
      <c r="L109" s="106"/>
    </row>
    <row r="110" spans="2:12" s="99" customFormat="1" x14ac:dyDescent="0.2">
      <c r="B110" s="103"/>
      <c r="C110" s="104"/>
      <c r="I110" s="105"/>
      <c r="K110" s="105"/>
      <c r="L110" s="106"/>
    </row>
    <row r="111" spans="2:12" s="99" customFormat="1" x14ac:dyDescent="0.2">
      <c r="B111" s="103"/>
      <c r="C111" s="104"/>
      <c r="I111" s="105"/>
      <c r="K111" s="105"/>
      <c r="L111" s="106"/>
    </row>
    <row r="112" spans="2:12" s="99" customFormat="1" x14ac:dyDescent="0.2">
      <c r="B112" s="103"/>
      <c r="C112" s="104"/>
      <c r="I112" s="105"/>
      <c r="K112" s="105"/>
      <c r="L112" s="106"/>
    </row>
    <row r="113" spans="2:12" s="99" customFormat="1" x14ac:dyDescent="0.2">
      <c r="B113" s="103"/>
      <c r="C113" s="104"/>
      <c r="I113" s="105"/>
      <c r="K113" s="105"/>
      <c r="L113" s="106"/>
    </row>
    <row r="114" spans="2:12" s="99" customFormat="1" x14ac:dyDescent="0.2">
      <c r="B114" s="103"/>
      <c r="C114" s="104"/>
      <c r="I114" s="105"/>
      <c r="K114" s="105"/>
      <c r="L114" s="106"/>
    </row>
    <row r="115" spans="2:12" s="99" customFormat="1" x14ac:dyDescent="0.2">
      <c r="B115" s="103"/>
      <c r="C115" s="104"/>
      <c r="I115" s="105"/>
      <c r="K115" s="105"/>
      <c r="L115" s="106"/>
    </row>
    <row r="116" spans="2:12" s="99" customFormat="1" x14ac:dyDescent="0.2">
      <c r="B116" s="103"/>
      <c r="C116" s="104"/>
      <c r="I116" s="105"/>
      <c r="K116" s="105"/>
      <c r="L116" s="106"/>
    </row>
    <row r="117" spans="2:12" s="99" customFormat="1" x14ac:dyDescent="0.2">
      <c r="B117" s="103"/>
      <c r="C117" s="104"/>
      <c r="I117" s="105"/>
      <c r="K117" s="105"/>
      <c r="L117" s="106"/>
    </row>
    <row r="118" spans="2:12" s="99" customFormat="1" x14ac:dyDescent="0.2">
      <c r="B118" s="103"/>
      <c r="C118" s="104"/>
      <c r="I118" s="105"/>
      <c r="K118" s="105"/>
      <c r="L118" s="106"/>
    </row>
    <row r="119" spans="2:12" s="99" customFormat="1" x14ac:dyDescent="0.2">
      <c r="B119" s="103"/>
      <c r="C119" s="104"/>
      <c r="I119" s="105"/>
      <c r="K119" s="105"/>
      <c r="L119" s="106"/>
    </row>
    <row r="120" spans="2:12" s="99" customFormat="1" x14ac:dyDescent="0.2">
      <c r="B120" s="103"/>
      <c r="C120" s="104"/>
      <c r="I120" s="105"/>
      <c r="K120" s="105"/>
      <c r="L120" s="106"/>
    </row>
    <row r="121" spans="2:12" s="99" customFormat="1" x14ac:dyDescent="0.2">
      <c r="B121" s="103"/>
      <c r="C121" s="104"/>
      <c r="I121" s="105"/>
      <c r="K121" s="105"/>
      <c r="L121" s="106"/>
    </row>
    <row r="122" spans="2:12" s="99" customFormat="1" x14ac:dyDescent="0.2">
      <c r="B122" s="103"/>
      <c r="C122" s="104"/>
      <c r="I122" s="105"/>
      <c r="K122" s="105"/>
      <c r="L122" s="106"/>
    </row>
    <row r="123" spans="2:12" s="99" customFormat="1" x14ac:dyDescent="0.2">
      <c r="B123" s="103"/>
      <c r="C123" s="104"/>
      <c r="I123" s="105"/>
      <c r="K123" s="105"/>
      <c r="L123" s="106"/>
    </row>
    <row r="124" spans="2:12" s="99" customFormat="1" x14ac:dyDescent="0.2">
      <c r="B124" s="103"/>
      <c r="C124" s="104"/>
      <c r="I124" s="105"/>
      <c r="K124" s="105"/>
      <c r="L124" s="106"/>
    </row>
    <row r="125" spans="2:12" s="99" customFormat="1" x14ac:dyDescent="0.2">
      <c r="B125" s="103"/>
      <c r="C125" s="104"/>
      <c r="I125" s="105"/>
      <c r="K125" s="105"/>
      <c r="L125" s="106"/>
    </row>
    <row r="126" spans="2:12" s="99" customFormat="1" x14ac:dyDescent="0.2">
      <c r="B126" s="103"/>
      <c r="C126" s="104"/>
      <c r="I126" s="105"/>
      <c r="K126" s="105"/>
      <c r="L126" s="106"/>
    </row>
    <row r="127" spans="2:12" s="99" customFormat="1" x14ac:dyDescent="0.2">
      <c r="B127" s="103"/>
      <c r="C127" s="104"/>
      <c r="I127" s="105"/>
      <c r="K127" s="105"/>
      <c r="L127" s="106"/>
    </row>
    <row r="128" spans="2:12" s="99" customFormat="1" x14ac:dyDescent="0.2">
      <c r="B128" s="103"/>
      <c r="C128" s="104"/>
      <c r="I128" s="105"/>
      <c r="K128" s="105"/>
      <c r="L128" s="106"/>
    </row>
    <row r="129" spans="2:12" s="99" customFormat="1" x14ac:dyDescent="0.2">
      <c r="B129" s="103"/>
      <c r="C129" s="104"/>
      <c r="I129" s="105"/>
      <c r="K129" s="105"/>
      <c r="L129" s="106"/>
    </row>
    <row r="130" spans="2:12" s="99" customFormat="1" x14ac:dyDescent="0.2">
      <c r="B130" s="103"/>
      <c r="C130" s="104"/>
      <c r="I130" s="105"/>
      <c r="K130" s="105"/>
      <c r="L130" s="106"/>
    </row>
    <row r="131" spans="2:12" s="99" customFormat="1" x14ac:dyDescent="0.2">
      <c r="B131" s="103"/>
      <c r="C131" s="104"/>
      <c r="I131" s="105"/>
      <c r="K131" s="105"/>
      <c r="L131" s="106"/>
    </row>
    <row r="132" spans="2:12" s="99" customFormat="1" x14ac:dyDescent="0.2">
      <c r="B132" s="103"/>
      <c r="C132" s="104"/>
      <c r="I132" s="105"/>
      <c r="K132" s="105"/>
      <c r="L132" s="106"/>
    </row>
    <row r="133" spans="2:12" s="99" customFormat="1" x14ac:dyDescent="0.2">
      <c r="B133" s="103"/>
      <c r="C133" s="104"/>
      <c r="I133" s="105"/>
      <c r="K133" s="105"/>
      <c r="L133" s="106"/>
    </row>
    <row r="134" spans="2:12" s="99" customFormat="1" x14ac:dyDescent="0.2">
      <c r="B134" s="103"/>
      <c r="C134" s="104"/>
      <c r="I134" s="105"/>
      <c r="K134" s="105"/>
      <c r="L134" s="106"/>
    </row>
    <row r="135" spans="2:12" s="99" customFormat="1" x14ac:dyDescent="0.2">
      <c r="B135" s="103"/>
      <c r="C135" s="104"/>
      <c r="I135" s="105"/>
      <c r="K135" s="105"/>
      <c r="L135" s="106"/>
    </row>
    <row r="136" spans="2:12" s="99" customFormat="1" x14ac:dyDescent="0.2">
      <c r="B136" s="103"/>
      <c r="C136" s="104"/>
      <c r="I136" s="105"/>
      <c r="K136" s="105"/>
      <c r="L136" s="106"/>
    </row>
    <row r="137" spans="2:12" s="99" customFormat="1" x14ac:dyDescent="0.2">
      <c r="B137" s="103"/>
      <c r="C137" s="104"/>
      <c r="I137" s="105"/>
      <c r="K137" s="105"/>
      <c r="L137" s="106"/>
    </row>
    <row r="138" spans="2:12" s="99" customFormat="1" x14ac:dyDescent="0.2">
      <c r="B138" s="103"/>
      <c r="C138" s="104"/>
      <c r="I138" s="105"/>
      <c r="K138" s="105"/>
      <c r="L138" s="106"/>
    </row>
    <row r="139" spans="2:12" s="99" customFormat="1" x14ac:dyDescent="0.2">
      <c r="B139" s="103"/>
      <c r="C139" s="104"/>
      <c r="I139" s="105"/>
      <c r="K139" s="105"/>
      <c r="L139" s="106"/>
    </row>
    <row r="140" spans="2:12" s="99" customFormat="1" x14ac:dyDescent="0.2">
      <c r="B140" s="103"/>
      <c r="C140" s="104"/>
      <c r="I140" s="105"/>
      <c r="K140" s="105"/>
      <c r="L140" s="106"/>
    </row>
    <row r="141" spans="2:12" s="99" customFormat="1" x14ac:dyDescent="0.2">
      <c r="B141" s="103"/>
      <c r="C141" s="104"/>
      <c r="I141" s="105"/>
      <c r="K141" s="105"/>
      <c r="L141" s="106"/>
    </row>
    <row r="142" spans="2:12" s="99" customFormat="1" x14ac:dyDescent="0.2">
      <c r="B142" s="103"/>
      <c r="C142" s="104"/>
      <c r="I142" s="105"/>
      <c r="K142" s="105"/>
      <c r="L142" s="106"/>
    </row>
    <row r="143" spans="2:12" s="99" customFormat="1" x14ac:dyDescent="0.2">
      <c r="B143" s="103"/>
      <c r="C143" s="104"/>
      <c r="I143" s="105"/>
      <c r="K143" s="105"/>
      <c r="L143" s="106"/>
    </row>
    <row r="144" spans="2:12" s="99" customFormat="1" x14ac:dyDescent="0.2">
      <c r="B144" s="103"/>
      <c r="C144" s="104"/>
      <c r="I144" s="105"/>
      <c r="K144" s="105"/>
      <c r="L144" s="106"/>
    </row>
    <row r="145" spans="2:12" s="99" customFormat="1" x14ac:dyDescent="0.2">
      <c r="B145" s="103"/>
      <c r="C145" s="104"/>
      <c r="I145" s="105"/>
      <c r="K145" s="105"/>
      <c r="L145" s="106"/>
    </row>
    <row r="146" spans="2:12" s="99" customFormat="1" x14ac:dyDescent="0.2">
      <c r="B146" s="103"/>
      <c r="C146" s="104"/>
      <c r="I146" s="105"/>
      <c r="K146" s="105"/>
      <c r="L146" s="106"/>
    </row>
    <row r="147" spans="2:12" s="99" customFormat="1" x14ac:dyDescent="0.2">
      <c r="B147" s="103"/>
      <c r="C147" s="104"/>
      <c r="I147" s="105"/>
      <c r="K147" s="105"/>
      <c r="L147" s="106"/>
    </row>
    <row r="148" spans="2:12" s="99" customFormat="1" x14ac:dyDescent="0.2">
      <c r="B148" s="103"/>
      <c r="C148" s="104"/>
      <c r="I148" s="105"/>
      <c r="K148" s="105"/>
      <c r="L148" s="106"/>
    </row>
    <row r="149" spans="2:12" s="99" customFormat="1" x14ac:dyDescent="0.2">
      <c r="B149" s="103"/>
      <c r="C149" s="104"/>
      <c r="I149"/>
      <c r="K149"/>
      <c r="L149" s="106"/>
    </row>
    <row r="150" spans="2:12" s="99" customFormat="1" x14ac:dyDescent="0.2">
      <c r="B150" s="103"/>
      <c r="C150" s="104"/>
      <c r="I150"/>
      <c r="K150"/>
      <c r="L150" s="106"/>
    </row>
    <row r="151" spans="2:12" s="99" customFormat="1" x14ac:dyDescent="0.2">
      <c r="B151" s="103"/>
      <c r="C151" s="104"/>
      <c r="I151"/>
      <c r="K151"/>
      <c r="L151" s="106"/>
    </row>
    <row r="152" spans="2:12" s="99" customFormat="1" x14ac:dyDescent="0.2">
      <c r="B152" s="103"/>
      <c r="C152" s="104"/>
      <c r="I152"/>
      <c r="K152"/>
      <c r="L152" s="106"/>
    </row>
    <row r="153" spans="2:12" s="99" customFormat="1" x14ac:dyDescent="0.2">
      <c r="B153" s="103"/>
      <c r="C153" s="104"/>
      <c r="I153"/>
      <c r="K153"/>
      <c r="L153" s="106"/>
    </row>
    <row r="154" spans="2:12" s="99" customFormat="1" x14ac:dyDescent="0.2">
      <c r="B154" s="103"/>
      <c r="C154" s="104"/>
      <c r="I154"/>
      <c r="K154"/>
      <c r="L154" s="106"/>
    </row>
    <row r="155" spans="2:12" s="99" customFormat="1" x14ac:dyDescent="0.2">
      <c r="B155" s="103"/>
      <c r="C155" s="104"/>
      <c r="I155"/>
      <c r="K155"/>
      <c r="L155" s="106"/>
    </row>
    <row r="156" spans="2:12" s="99" customFormat="1" x14ac:dyDescent="0.2">
      <c r="B156" s="103"/>
      <c r="C156" s="104"/>
      <c r="I156"/>
      <c r="K156"/>
      <c r="L156" s="106"/>
    </row>
    <row r="157" spans="2:12" s="99" customFormat="1" x14ac:dyDescent="0.2">
      <c r="B157" s="103"/>
      <c r="C157" s="104"/>
      <c r="I157"/>
      <c r="K157"/>
      <c r="L157" s="106"/>
    </row>
    <row r="158" spans="2:12" s="99" customFormat="1" x14ac:dyDescent="0.2">
      <c r="B158" s="103"/>
      <c r="C158" s="104"/>
      <c r="I158"/>
      <c r="K158"/>
      <c r="L158" s="106"/>
    </row>
    <row r="159" spans="2:12" s="99" customFormat="1" x14ac:dyDescent="0.2">
      <c r="B159" s="103"/>
      <c r="C159" s="104"/>
      <c r="I159"/>
      <c r="K159"/>
      <c r="L159" s="106"/>
    </row>
    <row r="160" spans="2:12" s="99" customFormat="1" x14ac:dyDescent="0.2">
      <c r="B160" s="103"/>
      <c r="C160" s="104"/>
      <c r="I160"/>
      <c r="K160"/>
      <c r="L160" s="106"/>
    </row>
    <row r="161" spans="2:12" s="99" customFormat="1" x14ac:dyDescent="0.2">
      <c r="B161" s="103"/>
      <c r="C161" s="104"/>
      <c r="I161"/>
      <c r="K161"/>
      <c r="L161" s="106"/>
    </row>
    <row r="162" spans="2:12" s="99" customFormat="1" x14ac:dyDescent="0.2">
      <c r="B162" s="103"/>
      <c r="C162" s="104"/>
      <c r="I162"/>
      <c r="K162"/>
      <c r="L162" s="106"/>
    </row>
    <row r="163" spans="2:12" s="99" customFormat="1" x14ac:dyDescent="0.2">
      <c r="B163" s="103"/>
      <c r="C163" s="104"/>
      <c r="I163"/>
      <c r="K163"/>
      <c r="L163" s="106"/>
    </row>
  </sheetData>
  <sheetProtection algorithmName="SHA-512" hashValue="mZ1rjKvfd92l8LjyNJw/qvqj2DvinLT52kK17HHoV9ZSb60itiEeohw31vHeq2A4lnkS1547QSxlklkuTcjB9g==" saltValue="QFzJ3GlOwhC47Tyd+9jqFw==" spinCount="100000" sheet="1" objects="1" scenarios="1"/>
  <protectedRanges>
    <protectedRange sqref="G1:H1048576" name="Plage1"/>
  </protectedRanges>
  <mergeCells count="68">
    <mergeCell ref="U25:U28"/>
    <mergeCell ref="Y8:AD8"/>
    <mergeCell ref="Y3:AD3"/>
    <mergeCell ref="Y4:AD4"/>
    <mergeCell ref="Y5:AD5"/>
    <mergeCell ref="Y6:AD6"/>
    <mergeCell ref="Y7:AD7"/>
    <mergeCell ref="U19:U24"/>
    <mergeCell ref="Q3:Q8"/>
    <mergeCell ref="S29:S31"/>
    <mergeCell ref="T29:T31"/>
    <mergeCell ref="T3:T8"/>
    <mergeCell ref="T14:T18"/>
    <mergeCell ref="T19:T24"/>
    <mergeCell ref="T25:T28"/>
    <mergeCell ref="U29:U31"/>
    <mergeCell ref="U3:U8"/>
    <mergeCell ref="U9:U13"/>
    <mergeCell ref="U14:U18"/>
    <mergeCell ref="Q25:Q28"/>
    <mergeCell ref="R25:R28"/>
    <mergeCell ref="Q19:Q24"/>
    <mergeCell ref="R19:R24"/>
    <mergeCell ref="S19:S24"/>
    <mergeCell ref="S25:S28"/>
    <mergeCell ref="Q9:Q13"/>
    <mergeCell ref="Q14:Q18"/>
    <mergeCell ref="T9:T13"/>
    <mergeCell ref="Q29:Q31"/>
    <mergeCell ref="R29:R31"/>
    <mergeCell ref="R9:R13"/>
    <mergeCell ref="A29:A31"/>
    <mergeCell ref="M9:M13"/>
    <mergeCell ref="M14:M18"/>
    <mergeCell ref="M19:M24"/>
    <mergeCell ref="M29:M31"/>
    <mergeCell ref="M25:M28"/>
    <mergeCell ref="A25:A28"/>
    <mergeCell ref="A19:A24"/>
    <mergeCell ref="N25:N28"/>
    <mergeCell ref="O25:O28"/>
    <mergeCell ref="P25:P28"/>
    <mergeCell ref="P29:P31"/>
    <mergeCell ref="O3:O8"/>
    <mergeCell ref="O9:O13"/>
    <mergeCell ref="N3:N8"/>
    <mergeCell ref="N19:N24"/>
    <mergeCell ref="N29:N31"/>
    <mergeCell ref="O29:O31"/>
    <mergeCell ref="P19:P24"/>
    <mergeCell ref="O14:O18"/>
    <mergeCell ref="O19:O24"/>
    <mergeCell ref="J1:U1"/>
    <mergeCell ref="A1:B1"/>
    <mergeCell ref="A3:A8"/>
    <mergeCell ref="A9:A13"/>
    <mergeCell ref="A14:A18"/>
    <mergeCell ref="N14:N18"/>
    <mergeCell ref="M3:M8"/>
    <mergeCell ref="N9:N13"/>
    <mergeCell ref="S9:S13"/>
    <mergeCell ref="R3:R8"/>
    <mergeCell ref="S3:S8"/>
    <mergeCell ref="S14:S18"/>
    <mergeCell ref="R14:R18"/>
    <mergeCell ref="P3:P8"/>
    <mergeCell ref="P9:P13"/>
    <mergeCell ref="P14:P18"/>
  </mergeCells>
  <dataValidations count="1">
    <dataValidation type="list" allowBlank="1" showInputMessage="1" showErrorMessage="1" sqref="G3:G31" xr:uid="{558B8D57-5E5E-4374-A5E7-2A6A171BA801}">
      <formula1>$J$3:$J$6</formula1>
    </dataValidation>
  </dataValidations>
  <pageMargins left="0.25" right="0.25" top="0.75" bottom="0.75" header="0.3" footer="0.3"/>
  <pageSetup paperSize="9" scale="29" fitToHeight="0" orientation="landscape" horizontalDpi="360" verticalDpi="36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368496C-A82D-4456-B51A-4974CDDB10AC}">
            <xm:f>NOT(ISERROR(SEARCH($J$6,G3)))</xm:f>
            <xm:f>$J$6</xm:f>
            <x14:dxf>
              <fill>
                <patternFill>
                  <bgColor rgb="FFC00000"/>
                </patternFill>
              </fill>
            </x14:dxf>
          </x14:cfRule>
          <x14:cfRule type="containsText" priority="2" operator="containsText" id="{5D59248E-8F6E-4E81-833F-0976091E72F7}">
            <xm:f>NOT(ISERROR(SEARCH($J$5,G3)))</xm:f>
            <xm:f>$J$5</xm:f>
            <x14:dxf>
              <fill>
                <patternFill>
                  <bgColor theme="5"/>
                </patternFill>
              </fill>
            </x14:dxf>
          </x14:cfRule>
          <x14:cfRule type="containsText" priority="3" operator="containsText" id="{BDFC080D-BF15-4C54-AD53-423E18C7EC25}">
            <xm:f>NOT(ISERROR(SEARCH($J$4,G3)))</xm:f>
            <xm:f>$J$4</xm:f>
            <x14:dxf>
              <fill>
                <patternFill>
                  <bgColor theme="7" tint="0.39994506668294322"/>
                </patternFill>
              </fill>
            </x14:dxf>
          </x14:cfRule>
          <x14:cfRule type="containsText" priority="4" operator="containsText" id="{70429DBE-E448-405B-9A14-187C432C4652}">
            <xm:f>NOT(ISERROR(SEARCH($J$3,G3)))</xm:f>
            <xm:f>$J$3</xm:f>
            <x14:dxf>
              <fill>
                <patternFill>
                  <bgColor rgb="FF00B050"/>
                </patternFill>
              </fill>
            </x14:dxf>
          </x14:cfRule>
          <xm:sqref>G3:G31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8E7B5-E0DA-41FE-AFD6-77A43A129F30}">
  <dimension ref="A1:N86"/>
  <sheetViews>
    <sheetView zoomScaleNormal="100" zoomScaleSheetLayoutView="80" workbookViewId="0">
      <selection activeCell="C9" sqref="C9"/>
    </sheetView>
  </sheetViews>
  <sheetFormatPr baseColWidth="10" defaultColWidth="11" defaultRowHeight="15" x14ac:dyDescent="0.2"/>
  <cols>
    <col min="1" max="1" width="25" style="114" customWidth="1"/>
    <col min="2" max="2" width="7.5" customWidth="1"/>
    <col min="3" max="3" width="209" style="58" customWidth="1"/>
    <col min="4" max="16384" width="11" style="58"/>
  </cols>
  <sheetData>
    <row r="1" spans="1:14" ht="110.1" customHeight="1" thickBot="1" x14ac:dyDescent="0.25">
      <c r="A1" s="100"/>
      <c r="B1" s="211" t="s">
        <v>295</v>
      </c>
      <c r="C1" s="212"/>
      <c r="D1" s="126"/>
      <c r="E1" s="126"/>
      <c r="F1" s="126"/>
      <c r="G1" s="126"/>
      <c r="H1" s="127"/>
      <c r="I1" s="126"/>
      <c r="J1" s="126"/>
      <c r="K1" s="126"/>
      <c r="L1" s="126"/>
      <c r="M1" s="126"/>
      <c r="N1" s="126"/>
    </row>
    <row r="2" spans="1:14" ht="24" customHeight="1" x14ac:dyDescent="0.5">
      <c r="A2" s="100"/>
      <c r="B2" s="209"/>
      <c r="C2" s="210"/>
      <c r="D2" s="98"/>
      <c r="E2" s="98"/>
      <c r="F2" s="98"/>
      <c r="G2" s="98"/>
      <c r="H2" s="98"/>
      <c r="I2" s="98"/>
      <c r="J2" s="98"/>
      <c r="K2" s="98"/>
      <c r="L2" s="98"/>
      <c r="M2" s="98"/>
      <c r="N2" s="98"/>
    </row>
    <row r="3" spans="1:14" ht="30.95" customHeight="1" x14ac:dyDescent="0.5">
      <c r="A3" s="101"/>
      <c r="B3" s="209"/>
      <c r="C3" s="216" t="s">
        <v>296</v>
      </c>
      <c r="D3" s="98"/>
      <c r="E3" s="98"/>
      <c r="F3" s="98"/>
      <c r="G3" s="98"/>
      <c r="H3" s="98"/>
      <c r="I3" s="98"/>
      <c r="J3" s="98"/>
      <c r="K3" s="98"/>
      <c r="L3" s="98"/>
      <c r="M3" s="98"/>
      <c r="N3" s="98"/>
    </row>
    <row r="4" spans="1:14" ht="24.6" customHeight="1" x14ac:dyDescent="0.2">
      <c r="A4" s="101"/>
      <c r="B4" s="105"/>
      <c r="C4" s="124" t="s">
        <v>300</v>
      </c>
      <c r="D4" s="98"/>
      <c r="E4" s="98"/>
      <c r="F4" s="98"/>
      <c r="G4" s="98"/>
      <c r="H4" s="98"/>
      <c r="I4" s="98"/>
      <c r="J4" s="98"/>
      <c r="K4" s="98"/>
      <c r="L4" s="98"/>
      <c r="M4" s="98"/>
      <c r="N4" s="98"/>
    </row>
    <row r="5" spans="1:14" ht="20.100000000000001" customHeight="1" x14ac:dyDescent="0.2">
      <c r="A5" s="101"/>
      <c r="B5" s="105"/>
      <c r="C5" s="122" t="s">
        <v>299</v>
      </c>
      <c r="D5" s="98"/>
      <c r="E5" s="98"/>
      <c r="F5" s="98"/>
      <c r="G5" s="98"/>
      <c r="H5" s="98"/>
      <c r="I5" s="98"/>
      <c r="J5" s="98"/>
      <c r="K5" s="98"/>
      <c r="L5" s="98"/>
      <c r="M5" s="98"/>
      <c r="N5" s="98"/>
    </row>
    <row r="6" spans="1:14" ht="20.100000000000001" customHeight="1" x14ac:dyDescent="0.2">
      <c r="A6" s="101"/>
      <c r="B6" s="105"/>
      <c r="C6" s="124" t="s">
        <v>298</v>
      </c>
      <c r="D6" s="98"/>
      <c r="E6" s="98"/>
      <c r="F6" s="98"/>
      <c r="G6" s="98"/>
      <c r="H6" s="98"/>
      <c r="I6" s="98"/>
      <c r="J6" s="98"/>
      <c r="K6" s="98"/>
      <c r="L6" s="98"/>
      <c r="M6" s="98"/>
      <c r="N6" s="98"/>
    </row>
    <row r="7" spans="1:14" ht="20.100000000000001" customHeight="1" x14ac:dyDescent="0.2">
      <c r="A7" s="101"/>
      <c r="B7" s="105"/>
      <c r="C7" s="124" t="s">
        <v>297</v>
      </c>
      <c r="D7" s="98"/>
      <c r="E7" s="98"/>
      <c r="F7" s="98"/>
      <c r="G7" s="98"/>
      <c r="H7" s="98"/>
      <c r="I7" s="98"/>
      <c r="J7" s="98"/>
      <c r="K7" s="98"/>
      <c r="L7" s="98"/>
      <c r="M7" s="98"/>
      <c r="N7" s="98"/>
    </row>
    <row r="8" spans="1:14" ht="20.100000000000001" customHeight="1" x14ac:dyDescent="0.2">
      <c r="A8" s="101"/>
      <c r="B8" s="105"/>
      <c r="C8" s="128"/>
      <c r="D8" s="98"/>
      <c r="E8" s="98"/>
      <c r="F8" s="98"/>
      <c r="G8" s="98"/>
      <c r="H8" s="98"/>
      <c r="I8" s="98"/>
      <c r="J8" s="98"/>
      <c r="K8" s="98"/>
      <c r="L8" s="98"/>
      <c r="M8" s="98"/>
      <c r="N8" s="98"/>
    </row>
    <row r="9" spans="1:14" ht="92.45" customHeight="1" x14ac:dyDescent="0.2">
      <c r="A9" s="101"/>
      <c r="B9" s="105"/>
      <c r="C9" s="98"/>
      <c r="D9" s="98"/>
      <c r="E9" s="98"/>
      <c r="F9" s="98"/>
      <c r="G9" s="98"/>
      <c r="H9" s="98"/>
      <c r="I9" s="98"/>
      <c r="J9" s="98"/>
      <c r="K9" s="98"/>
      <c r="L9" s="98"/>
      <c r="M9" s="98"/>
      <c r="N9" s="98"/>
    </row>
    <row r="10" spans="1:14" x14ac:dyDescent="0.2">
      <c r="A10" s="101"/>
      <c r="B10" s="105"/>
      <c r="C10" s="98"/>
      <c r="D10" s="98"/>
      <c r="E10" s="98"/>
      <c r="F10" s="98"/>
      <c r="G10" s="98"/>
      <c r="H10" s="98"/>
      <c r="I10" s="98"/>
      <c r="J10" s="98"/>
      <c r="K10" s="98"/>
      <c r="L10" s="98"/>
      <c r="M10" s="98"/>
      <c r="N10" s="98"/>
    </row>
    <row r="11" spans="1:14" x14ac:dyDescent="0.2">
      <c r="A11" s="101"/>
      <c r="B11" s="105"/>
      <c r="C11" s="98"/>
      <c r="D11" s="98"/>
      <c r="E11" s="98"/>
      <c r="F11" s="98"/>
      <c r="G11" s="98"/>
      <c r="H11" s="98"/>
      <c r="I11" s="98"/>
      <c r="J11" s="98"/>
      <c r="K11" s="98"/>
      <c r="L11" s="98"/>
      <c r="M11" s="98"/>
      <c r="N11" s="98"/>
    </row>
    <row r="12" spans="1:14" x14ac:dyDescent="0.2">
      <c r="A12" s="101"/>
      <c r="B12" s="105"/>
      <c r="C12" s="98"/>
      <c r="D12" s="98"/>
      <c r="E12" s="98"/>
      <c r="F12" s="98"/>
      <c r="G12" s="98"/>
      <c r="H12" s="98"/>
      <c r="I12" s="98"/>
      <c r="J12" s="98"/>
      <c r="K12" s="98"/>
      <c r="L12" s="98"/>
      <c r="M12" s="98"/>
      <c r="N12" s="98"/>
    </row>
    <row r="13" spans="1:14" x14ac:dyDescent="0.2">
      <c r="A13" s="101"/>
      <c r="B13" s="105"/>
      <c r="C13" s="98"/>
      <c r="D13" s="98"/>
      <c r="E13" s="98"/>
      <c r="F13" s="98"/>
      <c r="G13" s="98"/>
      <c r="H13" s="98"/>
      <c r="I13" s="98"/>
      <c r="J13" s="98"/>
      <c r="K13" s="98"/>
      <c r="L13" s="98"/>
      <c r="M13" s="98"/>
      <c r="N13" s="98"/>
    </row>
    <row r="14" spans="1:14" x14ac:dyDescent="0.2">
      <c r="A14" s="101"/>
      <c r="B14" s="105"/>
      <c r="C14" s="98"/>
      <c r="D14" s="98"/>
      <c r="E14" s="98"/>
      <c r="F14" s="98"/>
      <c r="G14" s="98"/>
      <c r="H14" s="98"/>
      <c r="I14" s="98"/>
      <c r="J14" s="98"/>
      <c r="K14" s="98"/>
      <c r="L14" s="98"/>
      <c r="M14" s="98"/>
      <c r="N14" s="98"/>
    </row>
    <row r="15" spans="1:14" x14ac:dyDescent="0.2">
      <c r="A15" s="101"/>
      <c r="B15" s="105"/>
      <c r="C15" s="98"/>
      <c r="D15" s="98"/>
      <c r="E15" s="98"/>
      <c r="F15" s="98"/>
      <c r="G15" s="98"/>
      <c r="H15" s="98"/>
      <c r="I15" s="98"/>
      <c r="J15" s="98"/>
      <c r="K15" s="98"/>
      <c r="L15" s="98"/>
      <c r="M15" s="98"/>
      <c r="N15" s="98"/>
    </row>
    <row r="16" spans="1:14" x14ac:dyDescent="0.2">
      <c r="A16" s="101"/>
      <c r="B16" s="105"/>
      <c r="C16" s="98"/>
      <c r="D16" s="98"/>
      <c r="E16" s="98"/>
      <c r="F16" s="98"/>
      <c r="G16" s="98"/>
      <c r="H16" s="98"/>
      <c r="I16" s="98"/>
      <c r="J16" s="98"/>
      <c r="K16" s="98"/>
      <c r="L16" s="98"/>
      <c r="M16" s="98"/>
      <c r="N16" s="98"/>
    </row>
    <row r="17" spans="1:14" x14ac:dyDescent="0.2">
      <c r="A17" s="101"/>
      <c r="B17" s="105"/>
      <c r="C17" s="98"/>
      <c r="D17" s="98"/>
      <c r="E17" s="98"/>
      <c r="F17" s="98"/>
      <c r="G17" s="98"/>
      <c r="H17" s="98"/>
      <c r="I17" s="98"/>
      <c r="J17" s="98"/>
      <c r="K17" s="98"/>
      <c r="L17" s="98"/>
      <c r="M17" s="98"/>
      <c r="N17" s="98"/>
    </row>
    <row r="18" spans="1:14" x14ac:dyDescent="0.2">
      <c r="A18" s="101"/>
      <c r="B18" s="105"/>
      <c r="C18" s="98"/>
      <c r="D18" s="98"/>
      <c r="E18" s="98"/>
      <c r="F18" s="98"/>
      <c r="G18" s="98"/>
      <c r="H18" s="98"/>
      <c r="I18" s="98"/>
      <c r="J18" s="98"/>
      <c r="K18" s="98"/>
      <c r="L18" s="98"/>
      <c r="M18" s="98"/>
      <c r="N18" s="98"/>
    </row>
    <row r="19" spans="1:14" x14ac:dyDescent="0.2">
      <c r="A19" s="101"/>
      <c r="B19" s="105"/>
      <c r="C19" s="98"/>
      <c r="D19" s="98"/>
      <c r="E19" s="98"/>
      <c r="F19" s="98"/>
      <c r="G19" s="98"/>
      <c r="H19" s="98"/>
      <c r="I19" s="98"/>
      <c r="J19" s="98"/>
      <c r="K19" s="98"/>
      <c r="L19" s="98"/>
      <c r="M19" s="98"/>
      <c r="N19" s="98"/>
    </row>
    <row r="20" spans="1:14" x14ac:dyDescent="0.2">
      <c r="A20" s="101"/>
      <c r="B20" s="105"/>
      <c r="C20" s="98"/>
      <c r="D20" s="98"/>
      <c r="E20" s="98"/>
      <c r="F20" s="98"/>
      <c r="G20" s="98"/>
      <c r="H20" s="98"/>
      <c r="I20" s="98"/>
      <c r="J20" s="98"/>
      <c r="K20" s="98"/>
      <c r="L20" s="98"/>
      <c r="M20" s="98"/>
      <c r="N20" s="98"/>
    </row>
    <row r="21" spans="1:14" x14ac:dyDescent="0.2">
      <c r="A21" s="101"/>
      <c r="B21" s="105"/>
      <c r="C21" s="98"/>
      <c r="D21" s="98"/>
      <c r="E21" s="98"/>
      <c r="F21" s="98"/>
      <c r="G21" s="98"/>
      <c r="H21" s="98"/>
      <c r="I21" s="98"/>
      <c r="J21" s="98"/>
      <c r="K21" s="98"/>
      <c r="L21" s="98"/>
      <c r="M21" s="98"/>
      <c r="N21" s="98"/>
    </row>
    <row r="22" spans="1:14" x14ac:dyDescent="0.2">
      <c r="A22" s="101"/>
      <c r="B22" s="105"/>
      <c r="C22" s="98"/>
      <c r="D22" s="98"/>
      <c r="E22" s="98"/>
      <c r="F22" s="98"/>
      <c r="G22" s="98"/>
      <c r="H22" s="98"/>
      <c r="I22" s="98"/>
      <c r="J22" s="98"/>
      <c r="K22" s="98"/>
      <c r="L22" s="98"/>
      <c r="M22" s="98"/>
      <c r="N22" s="98"/>
    </row>
    <row r="23" spans="1:14" x14ac:dyDescent="0.2">
      <c r="A23" s="101"/>
      <c r="B23" s="105"/>
      <c r="C23" s="98"/>
      <c r="D23" s="98"/>
      <c r="E23" s="98"/>
      <c r="F23" s="98"/>
      <c r="G23" s="98"/>
      <c r="H23" s="98"/>
      <c r="I23" s="98"/>
      <c r="J23" s="98"/>
      <c r="K23" s="98"/>
      <c r="L23" s="98"/>
      <c r="M23" s="98"/>
      <c r="N23" s="98"/>
    </row>
    <row r="24" spans="1:14" x14ac:dyDescent="0.2">
      <c r="A24" s="101"/>
      <c r="B24" s="105"/>
      <c r="C24" s="98"/>
      <c r="D24" s="98"/>
      <c r="E24" s="98"/>
      <c r="F24" s="98"/>
      <c r="G24" s="98"/>
      <c r="H24" s="98"/>
      <c r="I24" s="98"/>
      <c r="J24" s="98"/>
      <c r="K24" s="98"/>
      <c r="L24" s="98"/>
      <c r="M24" s="98"/>
      <c r="N24" s="98"/>
    </row>
    <row r="25" spans="1:14" x14ac:dyDescent="0.2">
      <c r="A25" s="101"/>
      <c r="B25" s="105"/>
      <c r="C25" s="98"/>
      <c r="D25" s="98"/>
      <c r="E25" s="98"/>
      <c r="F25" s="98"/>
      <c r="G25" s="98"/>
      <c r="H25" s="98"/>
      <c r="I25" s="98"/>
      <c r="J25" s="98"/>
      <c r="K25" s="98"/>
      <c r="L25" s="98"/>
      <c r="M25" s="98"/>
      <c r="N25" s="98"/>
    </row>
    <row r="26" spans="1:14" x14ac:dyDescent="0.2">
      <c r="A26" s="101"/>
      <c r="B26" s="105"/>
      <c r="C26" s="98"/>
      <c r="D26" s="98"/>
      <c r="E26" s="98"/>
      <c r="F26" s="98"/>
      <c r="G26" s="98"/>
      <c r="H26" s="98"/>
      <c r="I26" s="98"/>
      <c r="J26" s="98"/>
      <c r="K26" s="98"/>
      <c r="L26" s="98"/>
      <c r="M26" s="98"/>
      <c r="N26" s="98"/>
    </row>
    <row r="27" spans="1:14" x14ac:dyDescent="0.2">
      <c r="A27" s="101"/>
      <c r="B27" s="105"/>
      <c r="C27" s="98"/>
      <c r="D27" s="98"/>
      <c r="E27" s="98"/>
      <c r="F27" s="98"/>
      <c r="G27" s="98"/>
      <c r="H27" s="98"/>
      <c r="I27" s="98"/>
      <c r="J27" s="98"/>
      <c r="K27" s="98"/>
      <c r="L27" s="98"/>
      <c r="M27" s="98"/>
      <c r="N27" s="98"/>
    </row>
    <row r="28" spans="1:14" x14ac:dyDescent="0.2">
      <c r="A28" s="101"/>
      <c r="B28" s="105"/>
      <c r="C28" s="98"/>
      <c r="D28" s="98"/>
      <c r="E28" s="98"/>
      <c r="F28" s="98"/>
      <c r="G28" s="98"/>
      <c r="H28" s="98"/>
      <c r="I28" s="98"/>
      <c r="J28" s="98"/>
      <c r="K28" s="98"/>
      <c r="L28" s="98"/>
      <c r="M28" s="98"/>
      <c r="N28" s="98"/>
    </row>
    <row r="29" spans="1:14" x14ac:dyDescent="0.2">
      <c r="A29" s="101"/>
      <c r="B29" s="105"/>
      <c r="C29" s="98"/>
      <c r="D29" s="98"/>
      <c r="E29" s="98"/>
      <c r="F29" s="98"/>
      <c r="G29" s="98"/>
      <c r="H29" s="98"/>
      <c r="I29" s="98"/>
      <c r="J29" s="98"/>
      <c r="K29" s="98"/>
      <c r="L29" s="98"/>
      <c r="M29" s="98"/>
      <c r="N29" s="98"/>
    </row>
    <row r="30" spans="1:14" x14ac:dyDescent="0.2">
      <c r="A30" s="101"/>
      <c r="B30" s="105"/>
      <c r="C30" s="98"/>
      <c r="D30" s="98"/>
      <c r="E30" s="98"/>
      <c r="F30" s="98"/>
      <c r="G30" s="98"/>
      <c r="H30" s="98"/>
      <c r="I30" s="98"/>
      <c r="J30" s="98"/>
      <c r="K30" s="98"/>
      <c r="L30" s="98"/>
      <c r="M30" s="98"/>
      <c r="N30" s="98"/>
    </row>
    <row r="31" spans="1:14" x14ac:dyDescent="0.2">
      <c r="A31" s="101"/>
      <c r="B31" s="105"/>
      <c r="C31" s="98"/>
      <c r="D31" s="98"/>
      <c r="E31" s="98"/>
      <c r="F31" s="98"/>
      <c r="G31" s="98"/>
      <c r="H31" s="98"/>
      <c r="I31" s="98"/>
      <c r="J31" s="98"/>
      <c r="K31" s="98"/>
      <c r="L31" s="98"/>
      <c r="M31" s="98"/>
      <c r="N31" s="98"/>
    </row>
    <row r="32" spans="1:14" x14ac:dyDescent="0.2">
      <c r="A32" s="101"/>
      <c r="B32" s="105"/>
      <c r="C32" s="98"/>
      <c r="D32" s="98"/>
      <c r="E32" s="98"/>
      <c r="F32" s="98"/>
      <c r="G32" s="98"/>
      <c r="H32" s="98"/>
      <c r="I32" s="98"/>
      <c r="J32" s="98"/>
      <c r="K32" s="98"/>
      <c r="L32" s="98"/>
      <c r="M32" s="98"/>
      <c r="N32" s="98"/>
    </row>
    <row r="33" spans="1:14" x14ac:dyDescent="0.2">
      <c r="A33" s="101"/>
      <c r="B33" s="105"/>
      <c r="C33" s="98"/>
      <c r="D33" s="98"/>
      <c r="E33" s="98"/>
      <c r="F33" s="98"/>
      <c r="G33" s="98"/>
      <c r="H33" s="98"/>
      <c r="I33" s="98"/>
      <c r="J33" s="98"/>
      <c r="K33" s="98"/>
      <c r="L33" s="98"/>
      <c r="M33" s="98"/>
      <c r="N33" s="98"/>
    </row>
    <row r="34" spans="1:14" x14ac:dyDescent="0.2">
      <c r="A34" s="101"/>
      <c r="B34" s="105"/>
      <c r="C34" s="98"/>
      <c r="D34" s="98"/>
      <c r="E34" s="98"/>
      <c r="F34" s="98"/>
      <c r="G34" s="98"/>
      <c r="H34" s="98"/>
      <c r="I34" s="98"/>
      <c r="J34" s="98"/>
      <c r="K34" s="98"/>
      <c r="L34" s="98"/>
      <c r="M34" s="98"/>
      <c r="N34" s="98"/>
    </row>
    <row r="35" spans="1:14" x14ac:dyDescent="0.2">
      <c r="A35" s="101"/>
      <c r="B35" s="105"/>
      <c r="C35" s="98"/>
      <c r="D35" s="98"/>
      <c r="E35" s="98"/>
      <c r="F35" s="98"/>
      <c r="G35" s="98"/>
      <c r="H35" s="98"/>
      <c r="I35" s="98"/>
      <c r="J35" s="98"/>
      <c r="K35" s="98"/>
      <c r="L35" s="98"/>
      <c r="M35" s="98"/>
      <c r="N35" s="98"/>
    </row>
    <row r="36" spans="1:14" x14ac:dyDescent="0.2">
      <c r="A36" s="101"/>
      <c r="B36" s="105"/>
      <c r="C36" s="98"/>
      <c r="D36" s="98"/>
      <c r="E36" s="98"/>
      <c r="F36" s="98"/>
      <c r="G36" s="98"/>
      <c r="H36" s="98"/>
      <c r="I36" s="98"/>
      <c r="J36" s="98"/>
      <c r="K36" s="98"/>
      <c r="L36" s="98"/>
      <c r="M36" s="98"/>
      <c r="N36" s="98"/>
    </row>
    <row r="37" spans="1:14" x14ac:dyDescent="0.2">
      <c r="A37" s="101"/>
      <c r="B37" s="105"/>
      <c r="C37" s="98"/>
      <c r="D37" s="98"/>
      <c r="E37" s="98"/>
      <c r="F37" s="98"/>
      <c r="G37" s="98"/>
      <c r="H37" s="98"/>
      <c r="I37" s="98"/>
      <c r="J37" s="98"/>
      <c r="K37" s="98"/>
      <c r="L37" s="98"/>
      <c r="M37" s="98"/>
      <c r="N37" s="98"/>
    </row>
    <row r="38" spans="1:14" x14ac:dyDescent="0.2">
      <c r="A38" s="101"/>
      <c r="B38" s="105"/>
      <c r="C38" s="98"/>
      <c r="D38" s="98"/>
      <c r="E38" s="98"/>
      <c r="F38" s="98"/>
      <c r="G38" s="98"/>
      <c r="H38" s="98"/>
      <c r="I38" s="98"/>
      <c r="J38" s="98"/>
      <c r="K38" s="98"/>
      <c r="L38" s="98"/>
      <c r="M38" s="98"/>
      <c r="N38" s="98"/>
    </row>
    <row r="39" spans="1:14" x14ac:dyDescent="0.2">
      <c r="A39" s="101"/>
      <c r="B39" s="105"/>
      <c r="C39" s="98"/>
      <c r="D39" s="98"/>
      <c r="E39" s="98"/>
      <c r="F39" s="98"/>
      <c r="G39" s="98"/>
      <c r="H39" s="98"/>
      <c r="I39" s="98"/>
      <c r="J39" s="98"/>
      <c r="K39" s="98"/>
      <c r="L39" s="98"/>
      <c r="M39" s="98"/>
      <c r="N39" s="98"/>
    </row>
    <row r="40" spans="1:14" x14ac:dyDescent="0.2">
      <c r="A40" s="101"/>
      <c r="B40" s="105"/>
      <c r="C40" s="98"/>
      <c r="D40" s="98"/>
      <c r="E40" s="98"/>
      <c r="F40" s="98"/>
      <c r="G40" s="98"/>
      <c r="H40" s="98"/>
      <c r="I40" s="98"/>
      <c r="J40" s="98"/>
      <c r="K40" s="98"/>
      <c r="L40" s="98"/>
      <c r="M40" s="98"/>
      <c r="N40" s="98"/>
    </row>
    <row r="41" spans="1:14" x14ac:dyDescent="0.2">
      <c r="A41" s="101"/>
      <c r="B41" s="105"/>
      <c r="C41" s="98"/>
      <c r="D41" s="98"/>
      <c r="E41" s="98"/>
      <c r="F41" s="98"/>
      <c r="G41" s="98"/>
      <c r="H41" s="98"/>
      <c r="I41" s="98"/>
      <c r="J41" s="98"/>
      <c r="K41" s="98"/>
      <c r="L41" s="98"/>
      <c r="M41" s="98"/>
      <c r="N41" s="98"/>
    </row>
    <row r="42" spans="1:14" x14ac:dyDescent="0.2">
      <c r="A42" s="101"/>
      <c r="B42" s="105"/>
      <c r="C42" s="98"/>
      <c r="D42" s="98"/>
      <c r="E42" s="98"/>
      <c r="F42" s="98"/>
      <c r="G42" s="98"/>
      <c r="H42" s="98"/>
      <c r="I42" s="98"/>
      <c r="J42" s="98"/>
      <c r="K42" s="98"/>
      <c r="L42" s="98"/>
      <c r="M42" s="98"/>
      <c r="N42" s="98"/>
    </row>
    <row r="43" spans="1:14" x14ac:dyDescent="0.2">
      <c r="A43" s="101"/>
      <c r="B43" s="105"/>
      <c r="C43" s="98"/>
      <c r="D43" s="98"/>
      <c r="E43" s="98"/>
      <c r="F43" s="98"/>
      <c r="G43" s="98"/>
      <c r="H43" s="98"/>
      <c r="I43" s="98"/>
      <c r="J43" s="98"/>
      <c r="K43" s="98"/>
      <c r="L43" s="98"/>
      <c r="M43" s="98"/>
      <c r="N43" s="98"/>
    </row>
    <row r="44" spans="1:14" x14ac:dyDescent="0.2">
      <c r="A44" s="101"/>
      <c r="B44" s="105"/>
      <c r="C44" s="98"/>
      <c r="D44" s="98"/>
      <c r="E44" s="98"/>
      <c r="F44" s="98"/>
      <c r="G44" s="98"/>
      <c r="H44" s="98"/>
      <c r="I44" s="98"/>
      <c r="J44" s="98"/>
      <c r="K44" s="98"/>
      <c r="L44" s="98"/>
      <c r="M44" s="98"/>
      <c r="N44" s="98"/>
    </row>
    <row r="45" spans="1:14" x14ac:dyDescent="0.2">
      <c r="A45" s="101"/>
      <c r="B45" s="105"/>
      <c r="C45" s="98"/>
      <c r="D45" s="98"/>
      <c r="E45" s="98"/>
      <c r="F45" s="98"/>
      <c r="G45" s="98"/>
      <c r="H45" s="98"/>
      <c r="I45" s="98"/>
      <c r="J45" s="98"/>
      <c r="K45" s="98"/>
      <c r="L45" s="98"/>
      <c r="M45" s="98"/>
      <c r="N45" s="98"/>
    </row>
    <row r="46" spans="1:14" x14ac:dyDescent="0.2">
      <c r="A46" s="101"/>
      <c r="B46" s="105"/>
      <c r="C46" s="98"/>
      <c r="D46" s="98"/>
      <c r="E46" s="98"/>
      <c r="F46" s="98"/>
      <c r="G46" s="98"/>
      <c r="H46" s="98"/>
      <c r="I46" s="98"/>
      <c r="J46" s="98"/>
      <c r="K46" s="98"/>
      <c r="L46" s="98"/>
      <c r="M46" s="98"/>
      <c r="N46" s="98"/>
    </row>
    <row r="47" spans="1:14" x14ac:dyDescent="0.2">
      <c r="A47" s="101"/>
      <c r="B47" s="105"/>
      <c r="C47" s="98"/>
      <c r="D47" s="98"/>
      <c r="E47" s="98"/>
      <c r="F47" s="98"/>
      <c r="G47" s="98"/>
      <c r="H47" s="98"/>
      <c r="I47" s="98"/>
      <c r="J47" s="98"/>
      <c r="K47" s="98"/>
      <c r="L47" s="98"/>
      <c r="M47" s="98"/>
      <c r="N47" s="98"/>
    </row>
    <row r="48" spans="1:14" x14ac:dyDescent="0.2">
      <c r="A48" s="101"/>
      <c r="B48" s="105"/>
      <c r="C48" s="98"/>
      <c r="D48" s="98"/>
      <c r="E48" s="98"/>
      <c r="F48" s="98"/>
      <c r="G48" s="98"/>
      <c r="H48" s="98"/>
      <c r="I48" s="98"/>
      <c r="J48" s="98"/>
      <c r="K48" s="98"/>
      <c r="L48" s="98"/>
      <c r="M48" s="98"/>
      <c r="N48" s="98"/>
    </row>
    <row r="49" spans="1:14" x14ac:dyDescent="0.2">
      <c r="A49" s="101"/>
      <c r="B49" s="105"/>
      <c r="C49" s="98"/>
      <c r="D49" s="98"/>
      <c r="E49" s="98"/>
      <c r="F49" s="98"/>
      <c r="G49" s="98"/>
      <c r="H49" s="98"/>
      <c r="I49" s="98"/>
      <c r="J49" s="98"/>
      <c r="K49" s="98"/>
      <c r="L49" s="98"/>
      <c r="M49" s="98"/>
      <c r="N49" s="98"/>
    </row>
    <row r="50" spans="1:14" x14ac:dyDescent="0.2">
      <c r="A50" s="101"/>
      <c r="B50" s="105"/>
      <c r="C50" s="98"/>
      <c r="D50" s="98"/>
      <c r="E50" s="98"/>
      <c r="F50" s="98"/>
      <c r="G50" s="98"/>
      <c r="H50" s="98"/>
      <c r="I50" s="98"/>
      <c r="J50" s="98"/>
      <c r="K50" s="98"/>
      <c r="L50" s="98"/>
      <c r="M50" s="98"/>
      <c r="N50" s="98"/>
    </row>
    <row r="51" spans="1:14" x14ac:dyDescent="0.2">
      <c r="A51" s="101"/>
      <c r="B51" s="105"/>
      <c r="C51" s="98"/>
      <c r="D51" s="98"/>
      <c r="E51" s="98"/>
      <c r="F51" s="98"/>
      <c r="G51" s="98"/>
      <c r="H51" s="98"/>
      <c r="I51" s="98"/>
      <c r="J51" s="98"/>
      <c r="K51" s="98"/>
      <c r="L51" s="98"/>
      <c r="M51" s="98"/>
      <c r="N51" s="98"/>
    </row>
    <row r="52" spans="1:14" x14ac:dyDescent="0.2">
      <c r="A52" s="101"/>
      <c r="B52" s="105"/>
      <c r="C52" s="98"/>
      <c r="D52" s="98"/>
      <c r="E52" s="98"/>
      <c r="F52" s="98"/>
      <c r="G52" s="98"/>
      <c r="H52" s="98"/>
      <c r="I52" s="98"/>
      <c r="J52" s="98"/>
      <c r="K52" s="98"/>
      <c r="L52" s="98"/>
      <c r="M52" s="98"/>
      <c r="N52" s="98"/>
    </row>
    <row r="53" spans="1:14" x14ac:dyDescent="0.2">
      <c r="A53" s="101"/>
      <c r="B53" s="105"/>
      <c r="C53" s="98"/>
      <c r="D53" s="98"/>
      <c r="E53" s="98"/>
      <c r="F53" s="98"/>
      <c r="G53" s="98"/>
      <c r="H53" s="98"/>
      <c r="I53" s="98"/>
      <c r="J53" s="98"/>
      <c r="K53" s="98"/>
      <c r="L53" s="98"/>
      <c r="M53" s="98"/>
      <c r="N53" s="98"/>
    </row>
    <row r="54" spans="1:14" x14ac:dyDescent="0.2">
      <c r="A54" s="101"/>
      <c r="B54" s="105"/>
      <c r="C54" s="98"/>
      <c r="D54" s="98"/>
      <c r="E54" s="98"/>
      <c r="F54" s="98"/>
      <c r="G54" s="98"/>
      <c r="H54" s="98"/>
      <c r="I54" s="98"/>
      <c r="J54" s="98"/>
      <c r="K54" s="98"/>
      <c r="L54" s="98"/>
      <c r="M54" s="98"/>
      <c r="N54" s="98"/>
    </row>
    <row r="55" spans="1:14" x14ac:dyDescent="0.2">
      <c r="A55" s="101"/>
      <c r="B55" s="105"/>
      <c r="C55" s="98"/>
      <c r="D55" s="98"/>
      <c r="E55" s="98"/>
      <c r="F55" s="98"/>
      <c r="G55" s="98"/>
      <c r="H55" s="98"/>
      <c r="I55" s="98"/>
      <c r="J55" s="98"/>
      <c r="K55" s="98"/>
      <c r="L55" s="98"/>
      <c r="M55" s="98"/>
      <c r="N55" s="98"/>
    </row>
    <row r="56" spans="1:14" x14ac:dyDescent="0.2">
      <c r="A56" s="101"/>
      <c r="B56" s="105"/>
      <c r="C56" s="98"/>
      <c r="D56" s="98"/>
      <c r="E56" s="98"/>
      <c r="F56" s="98"/>
      <c r="G56" s="98"/>
      <c r="H56" s="98"/>
      <c r="I56" s="98"/>
      <c r="J56" s="98"/>
      <c r="K56" s="98"/>
      <c r="L56" s="98"/>
      <c r="M56" s="98"/>
      <c r="N56" s="98"/>
    </row>
    <row r="57" spans="1:14" x14ac:dyDescent="0.2">
      <c r="A57" s="101"/>
      <c r="B57" s="105"/>
      <c r="C57" s="98"/>
      <c r="D57" s="98"/>
      <c r="E57" s="98"/>
      <c r="F57" s="98"/>
      <c r="G57" s="98"/>
      <c r="H57" s="98"/>
      <c r="I57" s="98"/>
      <c r="J57" s="98"/>
      <c r="K57" s="98"/>
      <c r="L57" s="98"/>
      <c r="M57" s="98"/>
      <c r="N57" s="98"/>
    </row>
    <row r="58" spans="1:14" x14ac:dyDescent="0.2">
      <c r="A58" s="101"/>
      <c r="B58" s="105"/>
      <c r="C58" s="98"/>
      <c r="D58" s="98"/>
      <c r="E58" s="98"/>
      <c r="F58" s="98"/>
      <c r="G58" s="98"/>
      <c r="H58" s="98"/>
      <c r="I58" s="98"/>
      <c r="J58" s="98"/>
      <c r="K58" s="98"/>
      <c r="L58" s="98"/>
      <c r="M58" s="98"/>
      <c r="N58" s="98"/>
    </row>
    <row r="59" spans="1:14" x14ac:dyDescent="0.2">
      <c r="A59" s="101"/>
      <c r="B59" s="105"/>
      <c r="C59" s="98"/>
      <c r="D59" s="98"/>
      <c r="E59" s="98"/>
      <c r="F59" s="98"/>
      <c r="G59" s="98"/>
      <c r="H59" s="98"/>
      <c r="I59" s="98"/>
      <c r="J59" s="98"/>
      <c r="K59" s="98"/>
      <c r="L59" s="98"/>
      <c r="M59" s="98"/>
      <c r="N59" s="98"/>
    </row>
    <row r="60" spans="1:14" x14ac:dyDescent="0.2">
      <c r="A60" s="101"/>
      <c r="B60" s="105"/>
      <c r="C60" s="98"/>
      <c r="D60" s="98"/>
      <c r="E60" s="98"/>
      <c r="F60" s="98"/>
      <c r="G60" s="98"/>
      <c r="H60" s="98"/>
      <c r="I60" s="98"/>
      <c r="J60" s="98"/>
      <c r="K60" s="98"/>
      <c r="L60" s="98"/>
      <c r="M60" s="98"/>
      <c r="N60" s="98"/>
    </row>
    <row r="61" spans="1:14" x14ac:dyDescent="0.2">
      <c r="A61" s="101"/>
      <c r="B61" s="105"/>
      <c r="C61" s="98"/>
      <c r="D61" s="98"/>
      <c r="E61" s="98"/>
      <c r="F61" s="98"/>
      <c r="G61" s="98"/>
      <c r="H61" s="98"/>
      <c r="I61" s="98"/>
      <c r="J61" s="98"/>
      <c r="K61" s="98"/>
      <c r="L61" s="98"/>
      <c r="M61" s="98"/>
      <c r="N61" s="98"/>
    </row>
    <row r="62" spans="1:14" x14ac:dyDescent="0.2">
      <c r="A62" s="101"/>
      <c r="B62" s="105"/>
      <c r="C62" s="98"/>
      <c r="D62" s="98"/>
      <c r="E62" s="98"/>
      <c r="F62" s="98"/>
      <c r="G62" s="98"/>
      <c r="H62" s="98"/>
      <c r="I62" s="98"/>
      <c r="J62" s="98"/>
      <c r="K62" s="98"/>
      <c r="L62" s="98"/>
      <c r="M62" s="98"/>
      <c r="N62" s="98"/>
    </row>
    <row r="63" spans="1:14" x14ac:dyDescent="0.2">
      <c r="A63" s="101"/>
      <c r="B63" s="105"/>
      <c r="C63" s="98"/>
      <c r="D63" s="98"/>
      <c r="E63" s="98"/>
      <c r="F63" s="98"/>
      <c r="G63" s="98"/>
      <c r="H63" s="98"/>
      <c r="I63" s="98"/>
      <c r="J63" s="98"/>
      <c r="K63" s="98"/>
      <c r="L63" s="98"/>
      <c r="M63" s="98"/>
      <c r="N63" s="98"/>
    </row>
    <row r="64" spans="1:14" x14ac:dyDescent="0.2">
      <c r="A64" s="101"/>
      <c r="B64" s="105"/>
      <c r="C64" s="98"/>
      <c r="D64" s="98"/>
      <c r="E64" s="98"/>
      <c r="F64" s="98"/>
      <c r="G64" s="98"/>
      <c r="H64" s="98"/>
      <c r="I64" s="98"/>
      <c r="J64" s="98"/>
      <c r="K64" s="98"/>
      <c r="L64" s="98"/>
      <c r="M64" s="98"/>
      <c r="N64" s="98"/>
    </row>
    <row r="65" spans="1:14" x14ac:dyDescent="0.2">
      <c r="A65" s="101"/>
      <c r="B65" s="105"/>
      <c r="C65" s="98"/>
      <c r="D65" s="98"/>
      <c r="E65" s="98"/>
      <c r="F65" s="98"/>
      <c r="G65" s="98"/>
      <c r="H65" s="98"/>
      <c r="I65" s="98"/>
      <c r="J65" s="98"/>
      <c r="K65" s="98"/>
      <c r="L65" s="98"/>
      <c r="M65" s="98"/>
      <c r="N65" s="98"/>
    </row>
    <row r="66" spans="1:14" x14ac:dyDescent="0.2">
      <c r="A66" s="101"/>
      <c r="B66" s="105"/>
      <c r="C66" s="98"/>
      <c r="D66" s="98"/>
      <c r="E66" s="98"/>
      <c r="F66" s="98"/>
      <c r="G66" s="98"/>
      <c r="H66" s="98"/>
      <c r="I66" s="98"/>
      <c r="J66" s="98"/>
      <c r="K66" s="98"/>
      <c r="L66" s="98"/>
      <c r="M66" s="98"/>
      <c r="N66" s="98"/>
    </row>
    <row r="67" spans="1:14" x14ac:dyDescent="0.2">
      <c r="A67" s="101"/>
      <c r="B67" s="105"/>
      <c r="C67" s="98"/>
      <c r="D67" s="98"/>
      <c r="E67" s="98"/>
      <c r="F67" s="98"/>
      <c r="G67" s="98"/>
      <c r="H67" s="98"/>
      <c r="I67" s="98"/>
      <c r="J67" s="98"/>
      <c r="K67" s="98"/>
      <c r="L67" s="98"/>
      <c r="M67" s="98"/>
      <c r="N67" s="98"/>
    </row>
    <row r="68" spans="1:14" x14ac:dyDescent="0.2">
      <c r="A68" s="101"/>
      <c r="B68" s="105"/>
      <c r="C68" s="98"/>
      <c r="D68" s="98"/>
      <c r="E68" s="98"/>
      <c r="F68" s="98"/>
      <c r="G68" s="98"/>
      <c r="H68" s="98"/>
      <c r="I68" s="98"/>
      <c r="J68" s="98"/>
      <c r="K68" s="98"/>
      <c r="L68" s="98"/>
      <c r="M68" s="98"/>
      <c r="N68" s="98"/>
    </row>
    <row r="69" spans="1:14" x14ac:dyDescent="0.2">
      <c r="A69" s="101"/>
      <c r="B69" s="105"/>
      <c r="C69" s="98"/>
      <c r="D69" s="98"/>
      <c r="E69" s="98"/>
      <c r="F69" s="98"/>
      <c r="G69" s="98"/>
      <c r="H69" s="98"/>
      <c r="I69" s="98"/>
      <c r="J69" s="98"/>
      <c r="K69" s="98"/>
      <c r="L69" s="98"/>
      <c r="M69" s="98"/>
      <c r="N69" s="98"/>
    </row>
    <row r="70" spans="1:14" x14ac:dyDescent="0.2">
      <c r="A70" s="101"/>
      <c r="B70" s="105"/>
      <c r="C70" s="98"/>
      <c r="D70" s="98"/>
      <c r="E70" s="98"/>
      <c r="F70" s="98"/>
      <c r="G70" s="98"/>
      <c r="H70" s="98"/>
      <c r="I70" s="98"/>
      <c r="J70" s="98"/>
      <c r="K70" s="98"/>
      <c r="L70" s="98"/>
      <c r="M70" s="98"/>
      <c r="N70" s="98"/>
    </row>
    <row r="71" spans="1:14" x14ac:dyDescent="0.2">
      <c r="A71" s="101"/>
      <c r="B71" s="105"/>
      <c r="C71" s="98"/>
      <c r="D71" s="98"/>
      <c r="E71" s="98"/>
      <c r="F71" s="98"/>
      <c r="G71" s="98"/>
      <c r="H71" s="98"/>
      <c r="I71" s="98"/>
      <c r="J71" s="98"/>
      <c r="K71" s="98"/>
      <c r="L71" s="98"/>
      <c r="M71" s="98"/>
      <c r="N71" s="98"/>
    </row>
    <row r="72" spans="1:14" x14ac:dyDescent="0.2">
      <c r="A72" s="101"/>
      <c r="B72" s="105"/>
      <c r="C72" s="98"/>
      <c r="D72" s="98"/>
      <c r="E72" s="98"/>
      <c r="F72" s="98"/>
      <c r="G72" s="98"/>
      <c r="H72" s="98"/>
      <c r="I72" s="98"/>
      <c r="J72" s="98"/>
      <c r="K72" s="98"/>
      <c r="L72" s="98"/>
      <c r="M72" s="98"/>
      <c r="N72" s="98"/>
    </row>
    <row r="73" spans="1:14" x14ac:dyDescent="0.2">
      <c r="A73" s="101"/>
      <c r="B73" s="105"/>
      <c r="C73" s="98"/>
      <c r="D73" s="98"/>
      <c r="E73" s="98"/>
      <c r="F73" s="98"/>
      <c r="G73" s="98"/>
      <c r="H73" s="98"/>
      <c r="I73" s="98"/>
      <c r="J73" s="98"/>
      <c r="K73" s="98"/>
      <c r="L73" s="98"/>
      <c r="M73" s="98"/>
      <c r="N73" s="98"/>
    </row>
    <row r="74" spans="1:14" x14ac:dyDescent="0.2">
      <c r="A74" s="101"/>
      <c r="B74" s="105"/>
      <c r="C74" s="98"/>
      <c r="D74" s="98"/>
      <c r="E74" s="98"/>
      <c r="F74" s="98"/>
      <c r="G74" s="98"/>
      <c r="H74" s="98"/>
      <c r="I74" s="98"/>
      <c r="J74" s="98"/>
      <c r="K74" s="98"/>
      <c r="L74" s="98"/>
      <c r="M74" s="98"/>
      <c r="N74" s="98"/>
    </row>
    <row r="75" spans="1:14" x14ac:dyDescent="0.2">
      <c r="A75" s="101"/>
      <c r="B75" s="105"/>
      <c r="C75" s="98"/>
      <c r="D75" s="98"/>
      <c r="E75" s="98"/>
      <c r="F75" s="98"/>
      <c r="G75" s="98"/>
      <c r="H75" s="98"/>
      <c r="I75" s="98"/>
      <c r="J75" s="98"/>
      <c r="K75" s="98"/>
      <c r="L75" s="98"/>
      <c r="M75" s="98"/>
      <c r="N75" s="98"/>
    </row>
    <row r="76" spans="1:14" x14ac:dyDescent="0.2">
      <c r="A76" s="101"/>
      <c r="B76" s="105"/>
      <c r="C76" s="98"/>
      <c r="D76" s="98"/>
      <c r="E76" s="98"/>
      <c r="F76" s="98"/>
      <c r="G76" s="98"/>
      <c r="H76" s="98"/>
      <c r="I76" s="98"/>
      <c r="J76" s="98"/>
      <c r="K76" s="98"/>
      <c r="L76" s="98"/>
      <c r="M76" s="98"/>
      <c r="N76" s="98"/>
    </row>
    <row r="77" spans="1:14" x14ac:dyDescent="0.2">
      <c r="A77" s="101"/>
      <c r="B77" s="105"/>
      <c r="C77" s="98"/>
      <c r="D77" s="98"/>
      <c r="E77" s="98"/>
      <c r="F77" s="98"/>
      <c r="G77" s="98"/>
      <c r="H77" s="98"/>
      <c r="I77" s="98"/>
      <c r="J77" s="98"/>
      <c r="K77" s="98"/>
      <c r="L77" s="98"/>
      <c r="M77" s="98"/>
      <c r="N77" s="98"/>
    </row>
    <row r="78" spans="1:14" x14ac:dyDescent="0.2">
      <c r="A78" s="101"/>
      <c r="B78" s="105"/>
      <c r="C78" s="98"/>
      <c r="D78" s="98"/>
      <c r="E78" s="98"/>
      <c r="F78" s="98"/>
      <c r="G78" s="98"/>
      <c r="H78" s="98"/>
      <c r="I78" s="98"/>
      <c r="J78" s="98"/>
      <c r="K78" s="98"/>
      <c r="L78" s="98"/>
      <c r="M78" s="98"/>
      <c r="N78" s="98"/>
    </row>
    <row r="79" spans="1:14" x14ac:dyDescent="0.2">
      <c r="A79" s="101"/>
      <c r="B79" s="105"/>
      <c r="C79" s="98"/>
      <c r="D79" s="98"/>
      <c r="E79" s="98"/>
      <c r="F79" s="98"/>
      <c r="G79" s="98"/>
      <c r="H79" s="98"/>
      <c r="I79" s="98"/>
      <c r="J79" s="98"/>
      <c r="K79" s="98"/>
      <c r="L79" s="98"/>
      <c r="M79" s="98"/>
      <c r="N79" s="98"/>
    </row>
    <row r="80" spans="1:14" x14ac:dyDescent="0.2">
      <c r="A80" s="101"/>
      <c r="B80" s="105"/>
      <c r="C80" s="98"/>
      <c r="D80" s="98"/>
      <c r="E80" s="98"/>
      <c r="F80" s="98"/>
      <c r="G80" s="98"/>
      <c r="H80" s="98"/>
      <c r="I80" s="98"/>
      <c r="J80" s="98"/>
      <c r="K80" s="98"/>
      <c r="L80" s="98"/>
      <c r="M80" s="98"/>
      <c r="N80" s="98"/>
    </row>
    <row r="81" spans="1:14" x14ac:dyDescent="0.2">
      <c r="A81" s="101"/>
      <c r="B81" s="105"/>
      <c r="C81" s="98"/>
      <c r="D81" s="98"/>
      <c r="E81" s="98"/>
      <c r="F81" s="98"/>
      <c r="G81" s="98"/>
      <c r="H81" s="98"/>
      <c r="I81" s="98"/>
      <c r="J81" s="98"/>
      <c r="K81" s="98"/>
      <c r="L81" s="98"/>
      <c r="M81" s="98"/>
      <c r="N81" s="98"/>
    </row>
    <row r="82" spans="1:14" x14ac:dyDescent="0.2">
      <c r="A82" s="101"/>
      <c r="B82" s="105"/>
      <c r="C82" s="98"/>
      <c r="D82" s="98"/>
      <c r="E82" s="98"/>
      <c r="F82" s="98"/>
      <c r="G82" s="98"/>
      <c r="H82" s="98"/>
      <c r="I82" s="98"/>
      <c r="J82" s="98"/>
      <c r="K82" s="98"/>
      <c r="L82" s="98"/>
      <c r="M82" s="98"/>
      <c r="N82" s="98"/>
    </row>
    <row r="83" spans="1:14" x14ac:dyDescent="0.2">
      <c r="A83" s="101"/>
      <c r="B83" s="105"/>
      <c r="C83" s="98"/>
      <c r="D83" s="98"/>
      <c r="E83" s="98"/>
      <c r="F83" s="98"/>
      <c r="G83" s="98"/>
      <c r="H83" s="98"/>
      <c r="I83" s="98"/>
      <c r="J83" s="98"/>
      <c r="K83" s="98"/>
      <c r="L83" s="98"/>
      <c r="M83" s="98"/>
      <c r="N83" s="98"/>
    </row>
    <row r="84" spans="1:14" x14ac:dyDescent="0.2">
      <c r="A84" s="101"/>
      <c r="B84" s="105"/>
      <c r="C84" s="98"/>
      <c r="D84" s="98"/>
      <c r="E84" s="98"/>
      <c r="F84" s="98"/>
      <c r="G84" s="98"/>
      <c r="H84" s="98"/>
      <c r="I84" s="98"/>
      <c r="J84" s="98"/>
      <c r="K84" s="98"/>
      <c r="L84" s="98"/>
      <c r="M84" s="98"/>
      <c r="N84" s="98"/>
    </row>
    <row r="85" spans="1:14" x14ac:dyDescent="0.2">
      <c r="A85" s="101"/>
      <c r="B85" s="105"/>
      <c r="D85" s="98"/>
      <c r="E85" s="98"/>
      <c r="F85" s="98"/>
      <c r="G85" s="98"/>
      <c r="H85" s="98"/>
      <c r="I85" s="98"/>
      <c r="J85" s="98"/>
      <c r="K85" s="98"/>
      <c r="L85" s="98"/>
      <c r="M85" s="98"/>
      <c r="N85" s="98"/>
    </row>
    <row r="86" spans="1:14" x14ac:dyDescent="0.2">
      <c r="A86" s="101"/>
      <c r="B86" s="105"/>
      <c r="D86" s="98"/>
      <c r="E86" s="98"/>
      <c r="F86" s="98"/>
      <c r="G86" s="98"/>
      <c r="H86" s="98"/>
      <c r="I86" s="98"/>
      <c r="J86" s="98"/>
      <c r="K86" s="98"/>
      <c r="L86" s="98"/>
      <c r="M86" s="98"/>
      <c r="N86" s="98"/>
    </row>
  </sheetData>
  <pageMargins left="0.7" right="0.7" top="0.75" bottom="0.75" header="0.3" footer="0.3"/>
  <pageSetup paperSize="9" scale="43" orientation="landscape" r:id="rId1"/>
  <rowBreaks count="1" manualBreakCount="1">
    <brk id="1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2"/>
  <sheetViews>
    <sheetView zoomScaleNormal="100" zoomScalePageLayoutView="60" workbookViewId="0">
      <selection activeCell="G9" sqref="G9"/>
    </sheetView>
  </sheetViews>
  <sheetFormatPr baseColWidth="10" defaultRowHeight="11.25" x14ac:dyDescent="0.2"/>
  <cols>
    <col min="1" max="1" width="26.33203125" customWidth="1"/>
    <col min="2" max="2" width="11.5" customWidth="1"/>
    <col min="3" max="3" width="14.6640625" customWidth="1"/>
    <col min="17" max="17" width="21.5" customWidth="1"/>
  </cols>
  <sheetData>
    <row r="1" spans="1:24" ht="110.1" customHeight="1" x14ac:dyDescent="0.2">
      <c r="B1" s="173" t="s">
        <v>233</v>
      </c>
      <c r="C1" s="173"/>
      <c r="D1" s="173"/>
      <c r="E1" s="173"/>
      <c r="F1" s="213"/>
      <c r="G1" s="102"/>
      <c r="H1" s="102"/>
      <c r="I1" s="102"/>
      <c r="J1" s="102"/>
      <c r="K1" s="102"/>
      <c r="L1" s="102"/>
      <c r="M1" s="102"/>
      <c r="N1" s="102"/>
      <c r="O1" s="102"/>
      <c r="P1" s="102"/>
      <c r="Q1" s="102"/>
      <c r="R1" s="102"/>
      <c r="S1" s="102"/>
      <c r="T1" s="102"/>
      <c r="U1" s="102"/>
      <c r="V1" s="102"/>
      <c r="W1" s="102"/>
      <c r="X1" s="102"/>
    </row>
    <row r="2" spans="1:24" ht="31.5" customHeight="1" x14ac:dyDescent="0.2">
      <c r="A2" s="116"/>
      <c r="B2" s="105"/>
      <c r="C2" s="105"/>
      <c r="D2" s="105"/>
      <c r="E2" s="105"/>
      <c r="F2" s="105"/>
      <c r="G2" s="105"/>
      <c r="H2" s="105"/>
      <c r="I2" s="105"/>
      <c r="J2" s="105"/>
      <c r="K2" s="105"/>
      <c r="L2" s="105"/>
      <c r="M2" s="105"/>
      <c r="N2" s="105"/>
      <c r="O2" s="105"/>
      <c r="P2" s="105"/>
      <c r="Q2" s="105"/>
      <c r="R2" s="105"/>
      <c r="S2" s="105"/>
      <c r="T2" s="105"/>
      <c r="U2" s="105"/>
      <c r="V2" s="105"/>
      <c r="W2" s="105"/>
      <c r="X2" s="105"/>
    </row>
    <row r="3" spans="1:24" ht="31.5" customHeight="1" x14ac:dyDescent="0.2">
      <c r="A3" s="116"/>
      <c r="B3" s="214" t="s">
        <v>232</v>
      </c>
      <c r="C3" s="214"/>
      <c r="D3" s="208"/>
      <c r="E3" s="105"/>
      <c r="F3" s="105"/>
      <c r="G3" s="105"/>
      <c r="H3" s="105"/>
      <c r="I3" s="271"/>
      <c r="J3" s="271"/>
      <c r="K3" s="271"/>
      <c r="L3" s="271"/>
      <c r="M3" s="271"/>
      <c r="N3" s="271"/>
      <c r="O3" s="271"/>
      <c r="P3" s="271"/>
      <c r="Q3" s="271"/>
      <c r="R3" s="105"/>
      <c r="S3" s="105"/>
      <c r="T3" s="105"/>
      <c r="U3" s="105"/>
      <c r="V3" s="105"/>
      <c r="W3" s="105"/>
      <c r="X3" s="105"/>
    </row>
    <row r="4" spans="1:24" s="58" customFormat="1" ht="21.6" customHeight="1" x14ac:dyDescent="0.2">
      <c r="A4" s="117"/>
      <c r="B4" s="98"/>
      <c r="C4" s="98"/>
      <c r="D4" s="98"/>
      <c r="E4" s="98"/>
      <c r="F4" s="105"/>
      <c r="G4" s="105"/>
      <c r="H4" s="105"/>
      <c r="I4" s="105"/>
      <c r="J4" s="105"/>
      <c r="K4" s="105"/>
      <c r="L4" s="105"/>
      <c r="M4" s="105"/>
      <c r="N4" s="105"/>
      <c r="O4" s="105"/>
      <c r="P4" s="105"/>
      <c r="Q4" s="105"/>
      <c r="R4" s="105"/>
      <c r="S4" s="105"/>
      <c r="T4" s="105"/>
      <c r="U4" s="105"/>
      <c r="V4" s="105"/>
      <c r="W4" s="105"/>
      <c r="X4" s="105"/>
    </row>
    <row r="5" spans="1:24" s="58" customFormat="1" ht="35.1" customHeight="1" x14ac:dyDescent="0.2">
      <c r="A5" s="117"/>
      <c r="B5" s="98"/>
      <c r="C5" s="217" t="s">
        <v>186</v>
      </c>
      <c r="D5" s="223"/>
      <c r="E5" s="223"/>
      <c r="F5" s="223"/>
      <c r="G5" s="229">
        <f>'Cahier des charges'!AE3</f>
        <v>1</v>
      </c>
      <c r="H5" s="105"/>
      <c r="I5" s="98"/>
      <c r="J5" s="98"/>
      <c r="K5" s="98"/>
      <c r="L5" s="98"/>
      <c r="M5" s="98"/>
      <c r="N5" s="98"/>
      <c r="O5" s="98"/>
      <c r="P5" s="98"/>
      <c r="Q5" s="105"/>
      <c r="R5" s="105"/>
      <c r="S5" s="105"/>
      <c r="T5" s="105"/>
      <c r="U5" s="105"/>
      <c r="V5" s="105"/>
      <c r="W5" s="105"/>
      <c r="X5" s="105"/>
    </row>
    <row r="6" spans="1:24" s="110" customFormat="1" ht="35.1" customHeight="1" x14ac:dyDescent="0.2">
      <c r="A6" s="118"/>
      <c r="B6" s="111"/>
      <c r="C6" s="218" t="s">
        <v>5</v>
      </c>
      <c r="D6" s="224"/>
      <c r="E6" s="224"/>
      <c r="F6" s="224"/>
      <c r="G6" s="229">
        <f>'Cahier des charges'!AE4</f>
        <v>1</v>
      </c>
      <c r="H6" s="105"/>
      <c r="I6" s="111"/>
      <c r="J6" s="111"/>
      <c r="K6" s="111"/>
      <c r="L6" s="111"/>
      <c r="M6" s="111"/>
      <c r="N6" s="111"/>
      <c r="O6" s="111"/>
      <c r="P6" s="111"/>
      <c r="Q6" s="105"/>
      <c r="R6" s="105"/>
      <c r="S6" s="105"/>
      <c r="T6" s="105"/>
      <c r="U6" s="105"/>
      <c r="V6" s="105"/>
      <c r="W6" s="105"/>
      <c r="X6" s="105"/>
    </row>
    <row r="7" spans="1:24" s="110" customFormat="1" ht="35.1" customHeight="1" x14ac:dyDescent="0.2">
      <c r="A7" s="118"/>
      <c r="B7" s="111"/>
      <c r="C7" s="219" t="s">
        <v>11</v>
      </c>
      <c r="D7" s="225"/>
      <c r="E7" s="225"/>
      <c r="F7" s="225"/>
      <c r="G7" s="229">
        <f>'Cahier des charges'!AE5</f>
        <v>1</v>
      </c>
      <c r="H7" s="105"/>
      <c r="I7" s="111"/>
      <c r="J7" s="111"/>
      <c r="K7" s="111"/>
      <c r="L7" s="111"/>
      <c r="M7" s="111"/>
      <c r="N7" s="111"/>
      <c r="O7" s="111"/>
      <c r="P7" s="111"/>
      <c r="Q7" s="105"/>
      <c r="R7" s="105"/>
      <c r="S7" s="105"/>
      <c r="T7" s="105"/>
      <c r="U7" s="105"/>
      <c r="V7" s="105"/>
      <c r="W7" s="105"/>
      <c r="X7" s="105"/>
    </row>
    <row r="8" spans="1:24" s="110" customFormat="1" ht="35.1" customHeight="1" x14ac:dyDescent="0.2">
      <c r="A8" s="118"/>
      <c r="B8" s="111"/>
      <c r="C8" s="220" t="s">
        <v>378</v>
      </c>
      <c r="D8" s="226"/>
      <c r="E8" s="226"/>
      <c r="F8" s="226"/>
      <c r="G8" s="229">
        <f>'Cahier des charges'!AE6</f>
        <v>1</v>
      </c>
      <c r="H8" s="105"/>
      <c r="I8" s="111"/>
      <c r="J8" s="111"/>
      <c r="K8" s="111"/>
      <c r="L8" s="111"/>
      <c r="M8" s="111"/>
      <c r="N8" s="111"/>
      <c r="O8" s="111"/>
      <c r="P8" s="111"/>
      <c r="Q8" s="105"/>
      <c r="R8" s="105"/>
      <c r="S8" s="105"/>
      <c r="T8" s="105"/>
      <c r="U8" s="105"/>
      <c r="V8" s="105"/>
      <c r="W8" s="105"/>
      <c r="X8" s="105"/>
    </row>
    <row r="9" spans="1:24" s="110" customFormat="1" ht="35.1" customHeight="1" x14ac:dyDescent="0.2">
      <c r="A9" s="118"/>
      <c r="B9" s="111"/>
      <c r="C9" s="221" t="s">
        <v>329</v>
      </c>
      <c r="D9" s="227"/>
      <c r="E9" s="227"/>
      <c r="F9" s="227"/>
      <c r="G9" s="229">
        <f>'Cahier des charges'!AE7</f>
        <v>1</v>
      </c>
      <c r="H9" s="105"/>
      <c r="I9" s="111"/>
      <c r="J9" s="111"/>
      <c r="K9" s="111"/>
      <c r="L9" s="111"/>
      <c r="M9" s="111"/>
      <c r="N9" s="111"/>
      <c r="O9" s="111"/>
      <c r="P9" s="111"/>
      <c r="Q9" s="105"/>
      <c r="R9" s="105"/>
      <c r="S9" s="105"/>
      <c r="T9" s="105"/>
      <c r="U9" s="105"/>
      <c r="V9" s="105"/>
      <c r="W9" s="105"/>
      <c r="X9" s="105"/>
    </row>
    <row r="10" spans="1:24" s="110" customFormat="1" ht="35.1" customHeight="1" x14ac:dyDescent="0.2">
      <c r="A10" s="118"/>
      <c r="B10" s="111"/>
      <c r="C10" s="222" t="s">
        <v>162</v>
      </c>
      <c r="D10" s="228"/>
      <c r="E10" s="228"/>
      <c r="F10" s="228"/>
      <c r="G10" s="229">
        <f>'Cahier des charges'!AE8</f>
        <v>1</v>
      </c>
      <c r="H10" s="105"/>
      <c r="I10" s="111"/>
      <c r="J10" s="111"/>
      <c r="K10" s="111"/>
      <c r="L10" s="111"/>
      <c r="M10" s="111"/>
      <c r="N10" s="111"/>
      <c r="O10" s="111"/>
      <c r="P10" s="111"/>
      <c r="Q10" s="105"/>
      <c r="R10" s="105"/>
      <c r="S10" s="105"/>
      <c r="T10" s="105"/>
      <c r="U10" s="105"/>
      <c r="V10" s="105"/>
      <c r="W10" s="105"/>
      <c r="X10" s="105"/>
    </row>
    <row r="11" spans="1:24" s="110" customFormat="1" ht="27" customHeight="1" x14ac:dyDescent="0.2">
      <c r="A11" s="118"/>
      <c r="B11" s="111"/>
      <c r="C11" s="105"/>
      <c r="D11" s="105"/>
      <c r="E11" s="105"/>
      <c r="F11" s="105"/>
      <c r="G11" s="105"/>
      <c r="H11" s="105"/>
      <c r="I11" s="111"/>
      <c r="J11" s="111"/>
      <c r="K11" s="111"/>
      <c r="L11" s="111"/>
      <c r="M11" s="111"/>
      <c r="N11" s="111"/>
      <c r="O11" s="111"/>
      <c r="P11" s="111"/>
      <c r="Q11" s="105"/>
      <c r="R11" s="105"/>
      <c r="S11" s="105"/>
      <c r="T11" s="105"/>
      <c r="U11" s="105"/>
      <c r="V11" s="105"/>
      <c r="W11" s="105"/>
      <c r="X11" s="105"/>
    </row>
    <row r="12" spans="1:24" s="110" customFormat="1" ht="27" customHeight="1" x14ac:dyDescent="0.2">
      <c r="A12" s="118"/>
      <c r="B12" s="214" t="s">
        <v>191</v>
      </c>
      <c r="C12" s="208"/>
      <c r="D12" s="208"/>
      <c r="E12" s="208"/>
      <c r="F12" s="208"/>
      <c r="G12" s="208"/>
      <c r="H12" s="105"/>
      <c r="I12" s="111"/>
      <c r="J12" s="111"/>
      <c r="K12" s="111"/>
      <c r="L12" s="111"/>
      <c r="M12" s="111"/>
      <c r="N12" s="111"/>
      <c r="O12" s="111"/>
      <c r="P12" s="111"/>
      <c r="Q12" s="105"/>
      <c r="R12" s="105"/>
      <c r="S12" s="105"/>
      <c r="T12" s="105"/>
      <c r="U12" s="105"/>
      <c r="V12" s="105"/>
      <c r="W12" s="105"/>
      <c r="X12" s="105"/>
    </row>
    <row r="13" spans="1:24" x14ac:dyDescent="0.2">
      <c r="A13" s="116"/>
      <c r="B13" s="105"/>
      <c r="C13" s="105"/>
      <c r="D13" s="105"/>
      <c r="E13" s="105"/>
      <c r="F13" s="105"/>
      <c r="G13" s="105"/>
      <c r="H13" s="105"/>
      <c r="I13" s="105"/>
      <c r="J13" s="105"/>
      <c r="K13" s="105"/>
      <c r="L13" s="105"/>
      <c r="M13" s="105"/>
      <c r="N13" s="105"/>
      <c r="O13" s="105"/>
      <c r="P13" s="105"/>
      <c r="Q13" s="105"/>
      <c r="R13" s="105"/>
      <c r="S13" s="105"/>
      <c r="T13" s="105"/>
      <c r="U13" s="105"/>
      <c r="V13" s="105"/>
      <c r="W13" s="105"/>
      <c r="X13" s="105"/>
    </row>
    <row r="14" spans="1:24" ht="35.1" customHeight="1" x14ac:dyDescent="0.2">
      <c r="A14" s="116"/>
      <c r="B14" s="105"/>
      <c r="C14" s="270">
        <f>SUM(G5:G10)/6</f>
        <v>1</v>
      </c>
      <c r="D14" s="270"/>
      <c r="E14" s="270"/>
      <c r="F14" s="270"/>
      <c r="G14" s="270"/>
      <c r="H14" s="270"/>
      <c r="I14" s="270"/>
      <c r="J14" s="270"/>
      <c r="K14" s="270"/>
      <c r="L14" s="270"/>
      <c r="M14" s="270"/>
      <c r="N14" s="270"/>
      <c r="O14" s="270"/>
      <c r="P14" s="270"/>
      <c r="Q14" s="105"/>
      <c r="R14" s="105"/>
      <c r="S14" s="105"/>
      <c r="T14" s="105"/>
      <c r="U14" s="105"/>
      <c r="V14" s="105"/>
      <c r="W14" s="105"/>
      <c r="X14" s="105"/>
    </row>
    <row r="15" spans="1:24" ht="60.6" customHeight="1" x14ac:dyDescent="0.2">
      <c r="A15" s="116"/>
      <c r="B15" s="105"/>
      <c r="C15" s="105"/>
      <c r="D15" s="105"/>
      <c r="E15" s="105"/>
      <c r="F15" s="105"/>
      <c r="G15" s="105"/>
      <c r="H15" s="105"/>
      <c r="I15" s="105"/>
      <c r="J15" s="105"/>
      <c r="K15" s="105"/>
      <c r="L15" s="105"/>
      <c r="M15" s="105"/>
      <c r="N15" s="105"/>
      <c r="O15" s="105"/>
      <c r="P15" s="105"/>
      <c r="Q15" s="105"/>
      <c r="R15" s="105"/>
      <c r="S15" s="105"/>
      <c r="T15" s="105"/>
      <c r="U15" s="105"/>
      <c r="V15" s="105"/>
      <c r="W15" s="105"/>
      <c r="X15" s="105"/>
    </row>
    <row r="16" spans="1:24"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row>
    <row r="17" spans="1:24" x14ac:dyDescent="0.2">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row>
    <row r="18" spans="1:24" x14ac:dyDescent="0.2">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row>
    <row r="19" spans="1:24" x14ac:dyDescent="0.2">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row>
    <row r="20" spans="1:24" x14ac:dyDescent="0.2">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row>
    <row r="21" spans="1:24" x14ac:dyDescent="0.2">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row>
    <row r="22" spans="1:24" x14ac:dyDescent="0.2">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row>
    <row r="23" spans="1:24" x14ac:dyDescent="0.2">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row>
    <row r="24" spans="1:24" x14ac:dyDescent="0.2">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row>
    <row r="25" spans="1:24"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row>
    <row r="26" spans="1:24" x14ac:dyDescent="0.2">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row>
    <row r="27" spans="1:24" x14ac:dyDescent="0.2">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1:24"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row>
    <row r="29" spans="1:24"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row>
    <row r="30" spans="1:24"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row>
    <row r="31" spans="1:24"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24"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4"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row>
    <row r="34" spans="1:24"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row>
    <row r="35" spans="1:24" x14ac:dyDescent="0.2">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1:24"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row>
    <row r="37" spans="1:24"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row>
    <row r="38" spans="1:24"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1:24"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1:24"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1:24"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1:24"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1:24"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1:24"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1:24"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1:24"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1:24"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1:24"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54" spans="1:24"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row>
    <row r="55" spans="1:24"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row>
    <row r="56" spans="1:24"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row>
    <row r="57" spans="1:24"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row>
    <row r="58" spans="1:24"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row>
    <row r="59" spans="1:24"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row>
    <row r="60" spans="1:24"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row>
    <row r="61" spans="1:24"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row>
    <row r="62" spans="1:24"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row>
  </sheetData>
  <sheetProtection algorithmName="SHA-512" hashValue="/g2D0KZjAccNek9XhUcD+/fw0S0HpNdRfdgLDRh0hj3SRn6Bjvx/bdGocBDMt5veOcMx2Q+5eCUh5MG7Z0RwoA==" saltValue="ZpQGuJuo7o1JF6gomAeCbA==" spinCount="100000" sheet="1" objects="1" scenarios="1"/>
  <mergeCells count="2">
    <mergeCell ref="C14:P14"/>
    <mergeCell ref="I3:Q3"/>
  </mergeCells>
  <pageMargins left="0.7" right="0.7" top="0.75" bottom="0.75" header="0.3" footer="0.3"/>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FE00F-DA0D-4483-BEDE-06AFB2C0C113}">
  <dimension ref="A1:L39"/>
  <sheetViews>
    <sheetView workbookViewId="0">
      <selection activeCell="J2" sqref="J2"/>
    </sheetView>
  </sheetViews>
  <sheetFormatPr baseColWidth="10" defaultRowHeight="11.25" x14ac:dyDescent="0.2"/>
  <cols>
    <col min="1" max="1" width="23.83203125" customWidth="1"/>
  </cols>
  <sheetData>
    <row r="1" spans="1:12" ht="115.5" customHeight="1" x14ac:dyDescent="0.2">
      <c r="B1" s="173" t="s">
        <v>245</v>
      </c>
      <c r="C1" s="173"/>
      <c r="D1" s="215"/>
      <c r="E1" s="173"/>
      <c r="F1" s="213"/>
      <c r="G1" s="102"/>
      <c r="H1" s="102"/>
      <c r="I1" s="102"/>
      <c r="J1" s="102"/>
      <c r="K1" s="102"/>
      <c r="L1" s="102"/>
    </row>
    <row r="2" spans="1:12" ht="15.75" x14ac:dyDescent="0.2">
      <c r="A2" s="116"/>
      <c r="B2" s="105"/>
      <c r="C2" s="171"/>
      <c r="D2" s="170"/>
      <c r="E2" s="105"/>
      <c r="F2" s="105"/>
      <c r="G2" s="105"/>
      <c r="H2" s="105"/>
      <c r="I2" s="105"/>
      <c r="J2" s="105"/>
      <c r="K2" s="105"/>
      <c r="L2" s="105"/>
    </row>
    <row r="3" spans="1:12" ht="15.75" x14ac:dyDescent="0.2">
      <c r="A3" s="116"/>
      <c r="B3" s="105"/>
      <c r="C3" s="171" t="s">
        <v>213</v>
      </c>
      <c r="D3" s="170" t="s">
        <v>214</v>
      </c>
      <c r="E3" s="105"/>
      <c r="F3" s="105"/>
      <c r="G3" s="105"/>
      <c r="H3" s="105"/>
      <c r="I3" s="105"/>
      <c r="J3" s="105"/>
      <c r="K3" s="105"/>
      <c r="L3" s="105"/>
    </row>
    <row r="4" spans="1:12" ht="15.75" x14ac:dyDescent="0.2">
      <c r="A4" s="116"/>
      <c r="B4" s="105"/>
      <c r="C4" s="171" t="s">
        <v>209</v>
      </c>
      <c r="D4" s="170" t="s">
        <v>210</v>
      </c>
      <c r="E4" s="105"/>
      <c r="F4" s="105"/>
      <c r="G4" s="105"/>
      <c r="H4" s="105"/>
      <c r="I4" s="105"/>
      <c r="J4" s="105"/>
      <c r="K4" s="105"/>
      <c r="L4" s="105"/>
    </row>
    <row r="5" spans="1:12" ht="15.75" x14ac:dyDescent="0.2">
      <c r="A5" s="116"/>
      <c r="B5" s="105"/>
      <c r="C5" s="171" t="s">
        <v>201</v>
      </c>
      <c r="D5" s="170" t="s">
        <v>204</v>
      </c>
      <c r="E5" s="105"/>
      <c r="F5" s="105"/>
      <c r="G5" s="105"/>
      <c r="H5" s="105"/>
      <c r="I5" s="105"/>
      <c r="J5" s="105"/>
      <c r="K5" s="105"/>
      <c r="L5" s="105"/>
    </row>
    <row r="6" spans="1:12" ht="15.75" x14ac:dyDescent="0.2">
      <c r="A6" s="116"/>
      <c r="B6" s="105"/>
      <c r="C6" s="171" t="s">
        <v>384</v>
      </c>
      <c r="D6" s="170" t="s">
        <v>383</v>
      </c>
      <c r="E6" s="105"/>
      <c r="F6" s="105"/>
      <c r="G6" s="105"/>
      <c r="H6" s="105"/>
      <c r="I6" s="105"/>
      <c r="J6" s="105"/>
      <c r="K6" s="105"/>
      <c r="L6" s="105"/>
    </row>
    <row r="7" spans="1:12" ht="15.75" x14ac:dyDescent="0.2">
      <c r="A7" s="116"/>
      <c r="B7" s="105"/>
      <c r="C7" s="171" t="s">
        <v>217</v>
      </c>
      <c r="D7" s="170" t="s">
        <v>218</v>
      </c>
      <c r="E7" s="105"/>
      <c r="F7" s="105"/>
      <c r="G7" s="105"/>
      <c r="H7" s="105"/>
      <c r="I7" s="105"/>
      <c r="J7" s="105"/>
      <c r="K7" s="105"/>
      <c r="L7" s="105"/>
    </row>
    <row r="8" spans="1:12" ht="15.75" x14ac:dyDescent="0.2">
      <c r="A8" s="116"/>
      <c r="B8" s="105"/>
      <c r="C8" s="171" t="s">
        <v>192</v>
      </c>
      <c r="D8" s="170" t="s">
        <v>227</v>
      </c>
      <c r="E8" s="105"/>
      <c r="F8" s="105"/>
      <c r="G8" s="105"/>
      <c r="H8" s="105"/>
      <c r="I8" s="105"/>
      <c r="J8" s="105"/>
      <c r="K8" s="105"/>
      <c r="L8" s="105"/>
    </row>
    <row r="9" spans="1:12" ht="15.75" x14ac:dyDescent="0.2">
      <c r="A9" s="116"/>
      <c r="B9" s="105"/>
      <c r="C9" s="171" t="s">
        <v>279</v>
      </c>
      <c r="D9" s="170" t="s">
        <v>280</v>
      </c>
      <c r="E9" s="105"/>
      <c r="F9" s="105"/>
      <c r="G9" s="105"/>
      <c r="H9" s="105"/>
      <c r="I9" s="105"/>
      <c r="J9" s="105"/>
      <c r="K9" s="105"/>
      <c r="L9" s="105"/>
    </row>
    <row r="10" spans="1:12" ht="15.75" x14ac:dyDescent="0.2">
      <c r="A10" s="116"/>
      <c r="B10" s="105"/>
      <c r="C10" s="171" t="s">
        <v>221</v>
      </c>
      <c r="D10" s="170" t="s">
        <v>222</v>
      </c>
      <c r="E10" s="105"/>
      <c r="F10" s="105"/>
      <c r="G10" s="105"/>
      <c r="H10" s="105"/>
      <c r="I10" s="105"/>
      <c r="J10" s="105"/>
      <c r="K10" s="105"/>
      <c r="L10" s="105"/>
    </row>
    <row r="11" spans="1:12" ht="15.75" x14ac:dyDescent="0.2">
      <c r="A11" s="116"/>
      <c r="B11" s="105"/>
      <c r="C11" s="171" t="s">
        <v>193</v>
      </c>
      <c r="D11" s="170" t="s">
        <v>194</v>
      </c>
      <c r="E11" s="105"/>
      <c r="F11" s="105"/>
      <c r="G11" s="105"/>
      <c r="H11" s="105"/>
      <c r="I11" s="105"/>
      <c r="J11" s="105"/>
      <c r="K11" s="105"/>
      <c r="L11" s="105"/>
    </row>
    <row r="12" spans="1:12" ht="15.75" x14ac:dyDescent="0.25">
      <c r="A12" s="116"/>
      <c r="B12" s="105"/>
      <c r="C12" s="134" t="s">
        <v>287</v>
      </c>
      <c r="D12" s="135" t="s">
        <v>288</v>
      </c>
      <c r="E12" s="105"/>
      <c r="F12" s="105"/>
      <c r="G12" s="105"/>
      <c r="H12" s="105"/>
      <c r="I12" s="105"/>
      <c r="J12" s="105"/>
      <c r="K12" s="105"/>
      <c r="L12" s="105"/>
    </row>
    <row r="13" spans="1:12" ht="15.75" x14ac:dyDescent="0.25">
      <c r="A13" s="116"/>
      <c r="B13" s="105"/>
      <c r="C13" s="134" t="s">
        <v>267</v>
      </c>
      <c r="D13" s="135" t="s">
        <v>266</v>
      </c>
      <c r="E13" s="105"/>
      <c r="F13" s="105"/>
      <c r="G13" s="105"/>
      <c r="H13" s="105"/>
      <c r="I13" s="105"/>
      <c r="J13" s="105"/>
      <c r="K13" s="105"/>
      <c r="L13" s="105"/>
    </row>
    <row r="14" spans="1:12" ht="15.75" x14ac:dyDescent="0.2">
      <c r="A14" s="116"/>
      <c r="B14" s="105"/>
      <c r="C14" s="171" t="s">
        <v>197</v>
      </c>
      <c r="D14" s="170" t="s">
        <v>198</v>
      </c>
      <c r="E14" s="105"/>
      <c r="F14" s="105"/>
      <c r="G14" s="105"/>
      <c r="H14" s="105"/>
      <c r="I14" s="105"/>
      <c r="J14" s="105"/>
      <c r="K14" s="105"/>
      <c r="L14" s="105"/>
    </row>
    <row r="15" spans="1:12" ht="15.75" x14ac:dyDescent="0.25">
      <c r="A15" s="116"/>
      <c r="B15" s="105"/>
      <c r="C15" s="134" t="s">
        <v>277</v>
      </c>
      <c r="D15" s="135" t="s">
        <v>278</v>
      </c>
      <c r="E15" s="105"/>
      <c r="F15" s="105"/>
      <c r="G15" s="105"/>
      <c r="H15" s="105"/>
      <c r="I15" s="105"/>
      <c r="J15" s="105"/>
      <c r="K15" s="105"/>
      <c r="L15" s="105"/>
    </row>
    <row r="16" spans="1:12" ht="15.75" x14ac:dyDescent="0.2">
      <c r="A16" s="116"/>
      <c r="B16" s="105"/>
      <c r="C16" s="171" t="s">
        <v>220</v>
      </c>
      <c r="D16" s="170" t="s">
        <v>219</v>
      </c>
      <c r="E16" s="105"/>
      <c r="F16" s="105"/>
      <c r="G16" s="105"/>
      <c r="H16" s="105"/>
      <c r="I16" s="105"/>
      <c r="J16" s="105"/>
      <c r="K16" s="105"/>
      <c r="L16" s="105"/>
    </row>
    <row r="17" spans="1:12" ht="15.75" x14ac:dyDescent="0.2">
      <c r="A17" s="116"/>
      <c r="B17" s="105"/>
      <c r="C17" s="171" t="s">
        <v>199</v>
      </c>
      <c r="D17" s="170" t="s">
        <v>200</v>
      </c>
      <c r="E17" s="105"/>
      <c r="F17" s="105"/>
      <c r="G17" s="105"/>
      <c r="H17" s="105"/>
      <c r="I17" s="105"/>
      <c r="J17" s="105"/>
      <c r="K17" s="105"/>
      <c r="L17" s="105"/>
    </row>
    <row r="18" spans="1:12" ht="15.75" x14ac:dyDescent="0.2">
      <c r="A18" s="116"/>
      <c r="B18" s="105"/>
      <c r="C18" s="171" t="s">
        <v>207</v>
      </c>
      <c r="D18" s="170" t="s">
        <v>208</v>
      </c>
      <c r="E18" s="105"/>
      <c r="F18" s="105"/>
      <c r="G18" s="105"/>
      <c r="H18" s="105"/>
      <c r="I18" s="105"/>
      <c r="J18" s="105"/>
      <c r="K18" s="105"/>
      <c r="L18" s="105"/>
    </row>
    <row r="19" spans="1:12" ht="15.75" x14ac:dyDescent="0.25">
      <c r="A19" s="116"/>
      <c r="B19" s="105"/>
      <c r="C19" s="134" t="s">
        <v>272</v>
      </c>
      <c r="D19" s="135" t="s">
        <v>273</v>
      </c>
      <c r="E19" s="105"/>
      <c r="F19" s="105"/>
      <c r="G19" s="105"/>
      <c r="H19" s="105"/>
      <c r="I19" s="105"/>
      <c r="J19" s="105"/>
      <c r="K19" s="105"/>
      <c r="L19" s="105"/>
    </row>
    <row r="20" spans="1:12" ht="15.75" x14ac:dyDescent="0.2">
      <c r="A20" s="116"/>
      <c r="B20" s="105"/>
      <c r="C20" s="171" t="s">
        <v>215</v>
      </c>
      <c r="D20" s="170" t="s">
        <v>216</v>
      </c>
      <c r="E20" s="105"/>
      <c r="F20" s="105"/>
      <c r="G20" s="105"/>
      <c r="H20" s="105"/>
      <c r="I20" s="105"/>
      <c r="J20" s="105"/>
      <c r="K20" s="105"/>
      <c r="L20" s="105"/>
    </row>
    <row r="21" spans="1:12" ht="15.75" x14ac:dyDescent="0.25">
      <c r="A21" s="116"/>
      <c r="B21" s="105"/>
      <c r="C21" s="134" t="s">
        <v>285</v>
      </c>
      <c r="D21" s="135" t="s">
        <v>286</v>
      </c>
      <c r="E21" s="105"/>
      <c r="F21" s="105"/>
      <c r="G21" s="105"/>
      <c r="H21" s="105"/>
      <c r="I21" s="105"/>
      <c r="J21" s="105"/>
      <c r="K21" s="105"/>
      <c r="L21" s="105"/>
    </row>
    <row r="22" spans="1:12" ht="15.75" x14ac:dyDescent="0.25">
      <c r="A22" s="116"/>
      <c r="B22" s="105"/>
      <c r="C22" s="134" t="s">
        <v>275</v>
      </c>
      <c r="D22" s="135" t="s">
        <v>276</v>
      </c>
      <c r="E22" s="105"/>
      <c r="F22" s="105"/>
      <c r="G22" s="105"/>
      <c r="H22" s="105"/>
      <c r="I22" s="105"/>
      <c r="J22" s="105"/>
      <c r="K22" s="105"/>
      <c r="L22" s="105"/>
    </row>
    <row r="23" spans="1:12" ht="15.75" x14ac:dyDescent="0.2">
      <c r="A23" s="116"/>
      <c r="B23" s="105"/>
      <c r="C23" s="171" t="s">
        <v>202</v>
      </c>
      <c r="D23" s="170" t="s">
        <v>203</v>
      </c>
      <c r="E23" s="105"/>
      <c r="F23" s="105"/>
      <c r="G23" s="105"/>
      <c r="H23" s="105"/>
      <c r="I23" s="105"/>
      <c r="J23" s="105"/>
      <c r="K23" s="105"/>
      <c r="L23" s="105"/>
    </row>
    <row r="24" spans="1:12" ht="15.75" x14ac:dyDescent="0.2">
      <c r="A24" s="116"/>
      <c r="B24" s="105"/>
      <c r="C24" s="171" t="s">
        <v>265</v>
      </c>
      <c r="D24" s="170" t="s">
        <v>264</v>
      </c>
      <c r="E24" s="105"/>
      <c r="F24" s="105"/>
      <c r="G24" s="105"/>
      <c r="H24" s="105"/>
      <c r="I24" s="105"/>
      <c r="J24" s="105"/>
      <c r="K24" s="105"/>
      <c r="L24" s="105"/>
    </row>
    <row r="25" spans="1:12" ht="15.75" x14ac:dyDescent="0.2">
      <c r="A25" s="116"/>
      <c r="B25" s="105"/>
      <c r="C25" s="171" t="s">
        <v>223</v>
      </c>
      <c r="D25" s="170" t="s">
        <v>224</v>
      </c>
      <c r="E25" s="105"/>
      <c r="F25" s="105"/>
      <c r="G25" s="105"/>
      <c r="H25" s="105"/>
      <c r="I25" s="105"/>
      <c r="J25" s="105"/>
      <c r="K25" s="105"/>
      <c r="L25" s="105"/>
    </row>
    <row r="26" spans="1:12" ht="15.75" x14ac:dyDescent="0.2">
      <c r="A26" s="116"/>
      <c r="B26" s="105"/>
      <c r="C26" s="171" t="s">
        <v>382</v>
      </c>
      <c r="D26" s="170" t="s">
        <v>381</v>
      </c>
      <c r="E26" s="105"/>
      <c r="F26" s="105"/>
      <c r="G26" s="105"/>
      <c r="H26" s="105"/>
      <c r="I26" s="105"/>
      <c r="J26" s="105"/>
      <c r="K26" s="105"/>
      <c r="L26" s="105"/>
    </row>
    <row r="27" spans="1:12" ht="15.75" x14ac:dyDescent="0.2">
      <c r="A27" s="116"/>
      <c r="B27" s="105"/>
      <c r="C27" s="171" t="s">
        <v>205</v>
      </c>
      <c r="D27" s="170" t="s">
        <v>206</v>
      </c>
      <c r="E27" s="105"/>
      <c r="F27" s="105"/>
      <c r="G27" s="105"/>
      <c r="H27" s="105"/>
      <c r="I27" s="105"/>
      <c r="J27" s="105"/>
      <c r="K27" s="105"/>
      <c r="L27" s="105"/>
    </row>
    <row r="28" spans="1:12" ht="15.75" x14ac:dyDescent="0.2">
      <c r="A28" s="116"/>
      <c r="B28" s="105"/>
      <c r="C28" s="171" t="s">
        <v>225</v>
      </c>
      <c r="D28" s="170" t="s">
        <v>226</v>
      </c>
      <c r="E28" s="136"/>
      <c r="F28" s="136"/>
      <c r="G28" s="136"/>
      <c r="H28" s="136"/>
      <c r="I28" s="136"/>
      <c r="J28" s="136"/>
      <c r="K28" s="105"/>
      <c r="L28" s="105"/>
    </row>
    <row r="29" spans="1:12" ht="15.75" x14ac:dyDescent="0.25">
      <c r="A29" s="116"/>
      <c r="B29" s="105"/>
      <c r="C29" s="134" t="s">
        <v>281</v>
      </c>
      <c r="D29" s="135" t="s">
        <v>282</v>
      </c>
      <c r="E29" s="105"/>
      <c r="F29" s="105"/>
      <c r="G29" s="105"/>
      <c r="H29" s="105"/>
      <c r="I29" s="105"/>
      <c r="J29" s="105"/>
      <c r="K29" s="105"/>
      <c r="L29" s="105"/>
    </row>
    <row r="30" spans="1:12" ht="15.75" x14ac:dyDescent="0.2">
      <c r="A30" s="116"/>
      <c r="B30" s="105"/>
      <c r="C30" s="171" t="s">
        <v>195</v>
      </c>
      <c r="D30" s="170" t="s">
        <v>196</v>
      </c>
      <c r="E30" s="105"/>
      <c r="F30" s="105"/>
      <c r="G30" s="105"/>
      <c r="H30" s="105"/>
      <c r="I30" s="105"/>
      <c r="J30" s="105"/>
      <c r="K30" s="105"/>
      <c r="L30" s="105"/>
    </row>
    <row r="31" spans="1:12" ht="15.75" x14ac:dyDescent="0.2">
      <c r="A31" s="116"/>
      <c r="B31" s="105"/>
      <c r="C31" s="171" t="s">
        <v>380</v>
      </c>
      <c r="D31" s="170" t="s">
        <v>379</v>
      </c>
      <c r="E31" s="105"/>
      <c r="F31" s="105"/>
      <c r="G31" s="105"/>
      <c r="H31" s="105"/>
      <c r="I31" s="105"/>
      <c r="J31" s="105"/>
      <c r="K31" s="105"/>
      <c r="L31" s="105"/>
    </row>
    <row r="32" spans="1:12" ht="15.75" x14ac:dyDescent="0.25">
      <c r="A32" s="116"/>
      <c r="B32" s="105"/>
      <c r="C32" s="134" t="s">
        <v>283</v>
      </c>
      <c r="D32" s="135" t="s">
        <v>284</v>
      </c>
      <c r="E32" s="105"/>
      <c r="F32" s="105"/>
      <c r="G32" s="105"/>
      <c r="H32" s="105"/>
      <c r="I32" s="105"/>
      <c r="J32" s="105"/>
      <c r="K32" s="105"/>
      <c r="L32" s="105"/>
    </row>
    <row r="33" spans="1:12" ht="15.75" x14ac:dyDescent="0.25">
      <c r="A33" s="116"/>
      <c r="B33" s="105"/>
      <c r="C33" s="134" t="s">
        <v>269</v>
      </c>
      <c r="D33" s="135" t="s">
        <v>268</v>
      </c>
      <c r="E33" s="105"/>
      <c r="F33" s="105"/>
      <c r="G33" s="105"/>
      <c r="H33" s="105"/>
      <c r="I33" s="105"/>
      <c r="J33" s="105"/>
      <c r="K33" s="105"/>
      <c r="L33" s="105"/>
    </row>
    <row r="34" spans="1:12" ht="15.75" x14ac:dyDescent="0.2">
      <c r="A34" s="116"/>
      <c r="B34" s="105"/>
      <c r="C34" s="171" t="s">
        <v>211</v>
      </c>
      <c r="D34" s="170" t="s">
        <v>212</v>
      </c>
      <c r="E34" s="105"/>
      <c r="F34" s="105"/>
      <c r="G34" s="105"/>
      <c r="H34" s="105"/>
      <c r="I34" s="105"/>
      <c r="J34" s="105"/>
      <c r="K34" s="105"/>
      <c r="L34" s="105"/>
    </row>
    <row r="35" spans="1:12" ht="15.75" x14ac:dyDescent="0.25">
      <c r="A35" s="116"/>
      <c r="B35" s="105"/>
      <c r="C35" s="134" t="s">
        <v>271</v>
      </c>
      <c r="D35" s="135" t="s">
        <v>270</v>
      </c>
      <c r="E35" s="105"/>
      <c r="F35" s="105"/>
      <c r="G35" s="105"/>
      <c r="H35" s="105"/>
      <c r="I35" s="105"/>
      <c r="J35" s="105"/>
      <c r="K35" s="105"/>
      <c r="L35" s="105"/>
    </row>
    <row r="36" spans="1:12" ht="15.75" x14ac:dyDescent="0.2">
      <c r="A36" s="116"/>
      <c r="B36" s="105"/>
      <c r="C36" s="171"/>
      <c r="D36" s="170"/>
      <c r="E36" s="105"/>
      <c r="F36" s="105"/>
      <c r="G36" s="105"/>
      <c r="H36" s="105"/>
      <c r="I36" s="105"/>
      <c r="J36" s="105"/>
      <c r="K36" s="105"/>
      <c r="L36" s="105"/>
    </row>
    <row r="37" spans="1:12" ht="15.75" x14ac:dyDescent="0.2">
      <c r="A37" s="116"/>
      <c r="B37" s="105"/>
      <c r="C37" s="171"/>
      <c r="D37" s="170"/>
      <c r="E37" s="105"/>
      <c r="F37" s="105"/>
      <c r="G37" s="105"/>
      <c r="H37" s="105"/>
      <c r="I37" s="105"/>
      <c r="J37" s="105"/>
      <c r="K37" s="105"/>
      <c r="L37" s="105"/>
    </row>
    <row r="38" spans="1:12" ht="15.75" x14ac:dyDescent="0.25">
      <c r="A38" s="116"/>
      <c r="B38" s="105"/>
      <c r="C38" s="134"/>
      <c r="D38" s="135"/>
      <c r="E38" s="105"/>
      <c r="F38" s="105"/>
      <c r="G38" s="105"/>
      <c r="H38" s="105"/>
      <c r="I38" s="105"/>
      <c r="J38" s="105"/>
      <c r="K38" s="105"/>
      <c r="L38" s="105"/>
    </row>
    <row r="39" spans="1:12" ht="15.75" x14ac:dyDescent="0.25">
      <c r="A39" s="116"/>
      <c r="B39" s="105"/>
      <c r="C39" s="134"/>
      <c r="D39" s="135"/>
      <c r="E39" s="105"/>
      <c r="F39" s="105"/>
      <c r="G39" s="105"/>
      <c r="H39" s="105"/>
      <c r="I39" s="105"/>
      <c r="J39" s="105"/>
      <c r="K39" s="105"/>
      <c r="L39" s="10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zoomScaleNormal="100" workbookViewId="0">
      <selection activeCell="G10" sqref="G10"/>
    </sheetView>
  </sheetViews>
  <sheetFormatPr baseColWidth="10" defaultColWidth="11" defaultRowHeight="12" x14ac:dyDescent="0.2"/>
  <cols>
    <col min="1" max="1" width="15.6640625" style="4" customWidth="1"/>
    <col min="2" max="2" width="9.1640625" style="4" customWidth="1"/>
    <col min="3" max="3" width="85.5" style="9" customWidth="1"/>
    <col min="4" max="4" width="21" style="4" customWidth="1"/>
    <col min="5" max="6" width="25.33203125" style="4" customWidth="1"/>
    <col min="7" max="7" width="71.1640625" style="4" customWidth="1"/>
    <col min="8" max="16384" width="11" style="4"/>
  </cols>
  <sheetData>
    <row r="1" spans="1:7" ht="44.45" customHeight="1" x14ac:dyDescent="0.2">
      <c r="C1" s="272" t="s">
        <v>154</v>
      </c>
      <c r="D1" s="272"/>
      <c r="E1" s="272"/>
      <c r="F1" s="272"/>
    </row>
    <row r="2" spans="1:7" x14ac:dyDescent="0.2">
      <c r="A2" s="5" t="s">
        <v>30</v>
      </c>
      <c r="B2" s="5"/>
      <c r="C2" s="10"/>
      <c r="E2" s="273" t="s">
        <v>104</v>
      </c>
      <c r="F2" s="6"/>
      <c r="G2" s="6"/>
    </row>
    <row r="3" spans="1:7" x14ac:dyDescent="0.2">
      <c r="A3" s="5" t="s">
        <v>31</v>
      </c>
      <c r="B3" s="5"/>
      <c r="C3" s="10"/>
      <c r="E3" s="274"/>
      <c r="F3" s="6"/>
      <c r="G3" s="6"/>
    </row>
    <row r="4" spans="1:7" ht="12.6" customHeight="1" x14ac:dyDescent="0.2">
      <c r="A4" s="7"/>
      <c r="B4" s="7"/>
      <c r="C4" s="11" t="s">
        <v>32</v>
      </c>
      <c r="D4" s="12"/>
      <c r="E4" s="12"/>
      <c r="F4" s="12"/>
      <c r="G4" s="8"/>
    </row>
    <row r="5" spans="1:7" ht="66.95" customHeight="1" x14ac:dyDescent="0.2">
      <c r="A5" s="52" t="s">
        <v>26</v>
      </c>
      <c r="B5" s="53" t="s">
        <v>155</v>
      </c>
      <c r="C5" s="54" t="s">
        <v>33</v>
      </c>
      <c r="D5" s="55" t="s">
        <v>101</v>
      </c>
      <c r="E5" s="56" t="s">
        <v>34</v>
      </c>
      <c r="F5" s="55" t="s">
        <v>35</v>
      </c>
      <c r="G5" s="57" t="s">
        <v>36</v>
      </c>
    </row>
    <row r="6" spans="1:7" ht="12" customHeight="1" x14ac:dyDescent="0.2">
      <c r="A6" s="278" t="s">
        <v>37</v>
      </c>
      <c r="B6" s="23" t="s">
        <v>38</v>
      </c>
      <c r="C6" s="24" t="s">
        <v>39</v>
      </c>
      <c r="D6" s="51"/>
      <c r="E6" s="41"/>
      <c r="F6" s="42" t="s">
        <v>40</v>
      </c>
      <c r="G6" s="43"/>
    </row>
    <row r="7" spans="1:7" ht="12" customHeight="1" x14ac:dyDescent="0.2">
      <c r="A7" s="279"/>
      <c r="B7" s="13" t="s">
        <v>38</v>
      </c>
      <c r="C7" s="14" t="s">
        <v>41</v>
      </c>
      <c r="D7" s="15"/>
      <c r="E7" s="16"/>
      <c r="F7" s="17" t="s">
        <v>42</v>
      </c>
      <c r="G7" s="49"/>
    </row>
    <row r="8" spans="1:7" ht="12" customHeight="1" x14ac:dyDescent="0.2">
      <c r="A8" s="279"/>
      <c r="B8" s="13" t="s">
        <v>38</v>
      </c>
      <c r="C8" s="14" t="s">
        <v>43</v>
      </c>
      <c r="D8" s="18"/>
      <c r="E8" s="16"/>
      <c r="F8" s="17" t="s">
        <v>44</v>
      </c>
      <c r="G8" s="49"/>
    </row>
    <row r="9" spans="1:7" ht="12" customHeight="1" x14ac:dyDescent="0.2">
      <c r="A9" s="279"/>
      <c r="B9" s="13" t="s">
        <v>38</v>
      </c>
      <c r="C9" s="14" t="s">
        <v>45</v>
      </c>
      <c r="D9" s="18"/>
      <c r="E9" s="16"/>
      <c r="F9" s="17" t="s">
        <v>46</v>
      </c>
      <c r="G9" s="49"/>
    </row>
    <row r="10" spans="1:7" ht="12" customHeight="1" x14ac:dyDescent="0.2">
      <c r="A10" s="279"/>
      <c r="B10" s="13" t="s">
        <v>38</v>
      </c>
      <c r="C10" s="14" t="s">
        <v>47</v>
      </c>
      <c r="D10" s="18"/>
      <c r="E10" s="16"/>
      <c r="F10" s="17" t="s">
        <v>44</v>
      </c>
      <c r="G10" s="49"/>
    </row>
    <row r="11" spans="1:7" ht="12" customHeight="1" x14ac:dyDescent="0.2">
      <c r="A11" s="279"/>
      <c r="B11" s="13" t="s">
        <v>38</v>
      </c>
      <c r="C11" s="14" t="s">
        <v>48</v>
      </c>
      <c r="D11" s="18"/>
      <c r="E11" s="16"/>
      <c r="F11" s="17" t="s">
        <v>44</v>
      </c>
      <c r="G11" s="49"/>
    </row>
    <row r="12" spans="1:7" ht="12" customHeight="1" x14ac:dyDescent="0.2">
      <c r="A12" s="279"/>
      <c r="B12" s="13" t="s">
        <v>38</v>
      </c>
      <c r="C12" s="14" t="s">
        <v>49</v>
      </c>
      <c r="D12" s="18"/>
      <c r="E12" s="16"/>
      <c r="F12" s="17" t="s">
        <v>42</v>
      </c>
      <c r="G12" s="49"/>
    </row>
    <row r="13" spans="1:7" ht="12" customHeight="1" x14ac:dyDescent="0.2">
      <c r="A13" s="279"/>
      <c r="B13" s="13" t="s">
        <v>50</v>
      </c>
      <c r="C13" s="14" t="s">
        <v>51</v>
      </c>
      <c r="D13" s="18"/>
      <c r="E13" s="16"/>
      <c r="F13" s="17" t="s">
        <v>46</v>
      </c>
      <c r="G13" s="49"/>
    </row>
    <row r="14" spans="1:7" ht="12.6" customHeight="1" x14ac:dyDescent="0.2">
      <c r="A14" s="280"/>
      <c r="B14" s="44" t="s">
        <v>38</v>
      </c>
      <c r="C14" s="28" t="s">
        <v>52</v>
      </c>
      <c r="D14" s="50"/>
      <c r="E14" s="47"/>
      <c r="F14" s="48" t="s">
        <v>46</v>
      </c>
      <c r="G14" s="32"/>
    </row>
    <row r="15" spans="1:7" x14ac:dyDescent="0.2">
      <c r="A15" s="289" t="s">
        <v>102</v>
      </c>
      <c r="B15" s="23" t="s">
        <v>38</v>
      </c>
      <c r="C15" s="24" t="s">
        <v>82</v>
      </c>
      <c r="D15" s="25"/>
      <c r="E15" s="41"/>
      <c r="F15" s="42" t="s">
        <v>46</v>
      </c>
      <c r="G15" s="43"/>
    </row>
    <row r="16" spans="1:7" x14ac:dyDescent="0.2">
      <c r="A16" s="290"/>
      <c r="B16" s="13" t="s">
        <v>38</v>
      </c>
      <c r="C16" s="14" t="s">
        <v>83</v>
      </c>
      <c r="D16" s="18"/>
      <c r="E16" s="16"/>
      <c r="F16" s="17" t="s">
        <v>46</v>
      </c>
      <c r="G16" s="49"/>
    </row>
    <row r="17" spans="1:7" x14ac:dyDescent="0.2">
      <c r="A17" s="290"/>
      <c r="B17" s="13" t="s">
        <v>38</v>
      </c>
      <c r="C17" s="14" t="s">
        <v>84</v>
      </c>
      <c r="D17" s="18"/>
      <c r="E17" s="16"/>
      <c r="F17" s="17" t="s">
        <v>46</v>
      </c>
      <c r="G17" s="49"/>
    </row>
    <row r="18" spans="1:7" x14ac:dyDescent="0.2">
      <c r="A18" s="290"/>
      <c r="B18" s="13" t="s">
        <v>38</v>
      </c>
      <c r="C18" s="14" t="s">
        <v>85</v>
      </c>
      <c r="D18" s="18"/>
      <c r="E18" s="16"/>
      <c r="F18" s="17" t="s">
        <v>86</v>
      </c>
      <c r="G18" s="49"/>
    </row>
    <row r="19" spans="1:7" x14ac:dyDescent="0.2">
      <c r="A19" s="290"/>
      <c r="B19" s="13" t="s">
        <v>38</v>
      </c>
      <c r="C19" s="14" t="s">
        <v>87</v>
      </c>
      <c r="D19" s="18"/>
      <c r="E19" s="16"/>
      <c r="F19" s="17" t="s">
        <v>88</v>
      </c>
      <c r="G19" s="49"/>
    </row>
    <row r="20" spans="1:7" x14ac:dyDescent="0.2">
      <c r="A20" s="290"/>
      <c r="B20" s="13" t="s">
        <v>50</v>
      </c>
      <c r="C20" s="14" t="s">
        <v>89</v>
      </c>
      <c r="D20" s="18"/>
      <c r="E20" s="16"/>
      <c r="F20" s="17" t="s">
        <v>88</v>
      </c>
      <c r="G20" s="49"/>
    </row>
    <row r="21" spans="1:7" x14ac:dyDescent="0.2">
      <c r="A21" s="290"/>
      <c r="B21" s="13" t="s">
        <v>50</v>
      </c>
      <c r="C21" s="14" t="s">
        <v>90</v>
      </c>
      <c r="D21" s="18"/>
      <c r="E21" s="16"/>
      <c r="F21" s="17" t="s">
        <v>46</v>
      </c>
      <c r="G21" s="49"/>
    </row>
    <row r="22" spans="1:7" x14ac:dyDescent="0.2">
      <c r="A22" s="290"/>
      <c r="B22" s="13" t="s">
        <v>38</v>
      </c>
      <c r="C22" s="14" t="s">
        <v>91</v>
      </c>
      <c r="D22" s="18"/>
      <c r="E22" s="16"/>
      <c r="F22" s="17" t="s">
        <v>46</v>
      </c>
      <c r="G22" s="49"/>
    </row>
    <row r="23" spans="1:7" x14ac:dyDescent="0.2">
      <c r="A23" s="290"/>
      <c r="B23" s="13" t="s">
        <v>50</v>
      </c>
      <c r="C23" s="14" t="s">
        <v>92</v>
      </c>
      <c r="D23" s="18"/>
      <c r="E23" s="16"/>
      <c r="F23" s="17" t="s">
        <v>46</v>
      </c>
      <c r="G23" s="49"/>
    </row>
    <row r="24" spans="1:7" x14ac:dyDescent="0.2">
      <c r="A24" s="291"/>
      <c r="B24" s="44" t="s">
        <v>50</v>
      </c>
      <c r="C24" s="28" t="s">
        <v>93</v>
      </c>
      <c r="D24" s="50"/>
      <c r="E24" s="47"/>
      <c r="F24" s="48" t="s">
        <v>94</v>
      </c>
      <c r="G24" s="32"/>
    </row>
    <row r="25" spans="1:7" ht="12" customHeight="1" x14ac:dyDescent="0.2">
      <c r="A25" s="284" t="s">
        <v>100</v>
      </c>
      <c r="B25" s="23" t="s">
        <v>50</v>
      </c>
      <c r="C25" s="24" t="s">
        <v>60</v>
      </c>
      <c r="D25" s="25"/>
      <c r="E25" s="41"/>
      <c r="F25" s="42" t="s">
        <v>61</v>
      </c>
      <c r="G25" s="43"/>
    </row>
    <row r="26" spans="1:7" ht="12" customHeight="1" x14ac:dyDescent="0.2">
      <c r="A26" s="285"/>
      <c r="B26" s="13" t="s">
        <v>38</v>
      </c>
      <c r="C26" s="14" t="s">
        <v>62</v>
      </c>
      <c r="D26" s="18"/>
      <c r="E26" s="16"/>
      <c r="F26" s="17" t="s">
        <v>46</v>
      </c>
      <c r="G26" s="49"/>
    </row>
    <row r="27" spans="1:7" ht="12" customHeight="1" x14ac:dyDescent="0.2">
      <c r="A27" s="285"/>
      <c r="B27" s="13" t="s">
        <v>50</v>
      </c>
      <c r="C27" s="14" t="s">
        <v>63</v>
      </c>
      <c r="D27" s="18"/>
      <c r="E27" s="16"/>
      <c r="F27" s="17" t="s">
        <v>64</v>
      </c>
      <c r="G27" s="49"/>
    </row>
    <row r="28" spans="1:7" ht="12" customHeight="1" x14ac:dyDescent="0.2">
      <c r="A28" s="285"/>
      <c r="B28" s="13" t="s">
        <v>38</v>
      </c>
      <c r="C28" s="14" t="s">
        <v>65</v>
      </c>
      <c r="D28" s="18"/>
      <c r="E28" s="16"/>
      <c r="F28" s="17" t="s">
        <v>66</v>
      </c>
      <c r="G28" s="49"/>
    </row>
    <row r="29" spans="1:7" ht="12" customHeight="1" x14ac:dyDescent="0.2">
      <c r="A29" s="285"/>
      <c r="B29" s="13" t="s">
        <v>38</v>
      </c>
      <c r="C29" s="14" t="s">
        <v>67</v>
      </c>
      <c r="D29" s="18"/>
      <c r="E29" s="16"/>
      <c r="F29" s="17" t="s">
        <v>68</v>
      </c>
      <c r="G29" s="49"/>
    </row>
    <row r="30" spans="1:7" ht="12" customHeight="1" x14ac:dyDescent="0.2">
      <c r="A30" s="285"/>
      <c r="B30" s="13" t="s">
        <v>38</v>
      </c>
      <c r="C30" s="14" t="s">
        <v>69</v>
      </c>
      <c r="D30" s="18"/>
      <c r="E30" s="16"/>
      <c r="F30" s="17" t="s">
        <v>66</v>
      </c>
      <c r="G30" s="49"/>
    </row>
    <row r="31" spans="1:7" ht="12" customHeight="1" x14ac:dyDescent="0.2">
      <c r="A31" s="285"/>
      <c r="B31" s="13" t="s">
        <v>38</v>
      </c>
      <c r="C31" s="14" t="s">
        <v>70</v>
      </c>
      <c r="D31" s="18"/>
      <c r="E31" s="16"/>
      <c r="F31" s="17" t="s">
        <v>66</v>
      </c>
      <c r="G31" s="49"/>
    </row>
    <row r="32" spans="1:7" ht="12" customHeight="1" x14ac:dyDescent="0.2">
      <c r="A32" s="285"/>
      <c r="B32" s="13" t="s">
        <v>50</v>
      </c>
      <c r="C32" s="14" t="s">
        <v>71</v>
      </c>
      <c r="D32" s="18"/>
      <c r="E32" s="16"/>
      <c r="F32" s="17" t="s">
        <v>46</v>
      </c>
      <c r="G32" s="49"/>
    </row>
    <row r="33" spans="1:7" ht="12" customHeight="1" x14ac:dyDescent="0.2">
      <c r="A33" s="285"/>
      <c r="B33" s="13" t="s">
        <v>38</v>
      </c>
      <c r="C33" s="19" t="s">
        <v>72</v>
      </c>
      <c r="D33" s="20"/>
      <c r="E33" s="16"/>
      <c r="F33" s="17" t="s">
        <v>46</v>
      </c>
      <c r="G33" s="49"/>
    </row>
    <row r="34" spans="1:7" ht="12" customHeight="1" x14ac:dyDescent="0.2">
      <c r="A34" s="285"/>
      <c r="B34" s="13" t="s">
        <v>38</v>
      </c>
      <c r="C34" s="19" t="s">
        <v>73</v>
      </c>
      <c r="D34" s="20"/>
      <c r="E34" s="16"/>
      <c r="F34" s="17" t="s">
        <v>46</v>
      </c>
      <c r="G34" s="49"/>
    </row>
    <row r="35" spans="1:7" ht="12" customHeight="1" x14ac:dyDescent="0.2">
      <c r="A35" s="285"/>
      <c r="B35" s="13" t="s">
        <v>50</v>
      </c>
      <c r="C35" s="19" t="s">
        <v>74</v>
      </c>
      <c r="D35" s="20"/>
      <c r="E35" s="16"/>
      <c r="F35" s="17" t="s">
        <v>46</v>
      </c>
      <c r="G35" s="49"/>
    </row>
    <row r="36" spans="1:7" ht="12" customHeight="1" x14ac:dyDescent="0.2">
      <c r="A36" s="285"/>
      <c r="B36" s="13" t="s">
        <v>50</v>
      </c>
      <c r="C36" s="19" t="s">
        <v>75</v>
      </c>
      <c r="D36" s="20"/>
      <c r="E36" s="16"/>
      <c r="F36" s="17" t="s">
        <v>76</v>
      </c>
      <c r="G36" s="49"/>
    </row>
    <row r="37" spans="1:7" ht="12" customHeight="1" x14ac:dyDescent="0.2">
      <c r="A37" s="285"/>
      <c r="B37" s="13" t="s">
        <v>50</v>
      </c>
      <c r="C37" s="19" t="s">
        <v>77</v>
      </c>
      <c r="D37" s="20"/>
      <c r="E37" s="16"/>
      <c r="F37" s="17" t="s">
        <v>46</v>
      </c>
      <c r="G37" s="49"/>
    </row>
    <row r="38" spans="1:7" ht="12.6" customHeight="1" x14ac:dyDescent="0.2">
      <c r="A38" s="286"/>
      <c r="B38" s="44" t="s">
        <v>38</v>
      </c>
      <c r="C38" s="45" t="s">
        <v>78</v>
      </c>
      <c r="D38" s="46"/>
      <c r="E38" s="47"/>
      <c r="F38" s="48" t="s">
        <v>79</v>
      </c>
      <c r="G38" s="32"/>
    </row>
    <row r="39" spans="1:7" ht="12" customHeight="1" x14ac:dyDescent="0.2">
      <c r="A39" s="281" t="s">
        <v>99</v>
      </c>
      <c r="B39" s="23" t="s">
        <v>38</v>
      </c>
      <c r="C39" s="24" t="s">
        <v>53</v>
      </c>
      <c r="D39" s="25"/>
      <c r="E39" s="41"/>
      <c r="F39" s="42" t="s">
        <v>46</v>
      </c>
      <c r="G39" s="43"/>
    </row>
    <row r="40" spans="1:7" ht="12" customHeight="1" x14ac:dyDescent="0.2">
      <c r="A40" s="282"/>
      <c r="B40" s="13" t="s">
        <v>38</v>
      </c>
      <c r="C40" s="14" t="s">
        <v>54</v>
      </c>
      <c r="D40" s="18"/>
      <c r="E40" s="16"/>
      <c r="F40" s="17" t="s">
        <v>46</v>
      </c>
      <c r="G40" s="49"/>
    </row>
    <row r="41" spans="1:7" ht="12" customHeight="1" x14ac:dyDescent="0.2">
      <c r="A41" s="282"/>
      <c r="B41" s="13" t="s">
        <v>38</v>
      </c>
      <c r="C41" s="14" t="s">
        <v>55</v>
      </c>
      <c r="D41" s="18"/>
      <c r="E41" s="16"/>
      <c r="F41" s="17" t="s">
        <v>56</v>
      </c>
      <c r="G41" s="49"/>
    </row>
    <row r="42" spans="1:7" ht="12" customHeight="1" x14ac:dyDescent="0.2">
      <c r="A42" s="282"/>
      <c r="B42" s="13" t="s">
        <v>38</v>
      </c>
      <c r="C42" s="14" t="s">
        <v>57</v>
      </c>
      <c r="D42" s="18"/>
      <c r="E42" s="16"/>
      <c r="F42" s="17" t="s">
        <v>46</v>
      </c>
      <c r="G42" s="49"/>
    </row>
    <row r="43" spans="1:7" ht="24" x14ac:dyDescent="0.2">
      <c r="A43" s="282"/>
      <c r="B43" s="13" t="s">
        <v>50</v>
      </c>
      <c r="C43" s="14" t="s">
        <v>58</v>
      </c>
      <c r="D43" s="18"/>
      <c r="E43" s="16"/>
      <c r="F43" s="17"/>
      <c r="G43" s="49"/>
    </row>
    <row r="44" spans="1:7" ht="12.6" customHeight="1" x14ac:dyDescent="0.2">
      <c r="A44" s="283"/>
      <c r="B44" s="44" t="s">
        <v>38</v>
      </c>
      <c r="C44" s="28" t="s">
        <v>59</v>
      </c>
      <c r="D44" s="50"/>
      <c r="E44" s="47"/>
      <c r="F44" s="48" t="s">
        <v>42</v>
      </c>
      <c r="G44" s="32"/>
    </row>
    <row r="45" spans="1:7" ht="39.6" customHeight="1" x14ac:dyDescent="0.2">
      <c r="A45" s="287" t="s">
        <v>152</v>
      </c>
      <c r="B45" s="23" t="s">
        <v>38</v>
      </c>
      <c r="C45" s="39" t="s">
        <v>80</v>
      </c>
      <c r="D45" s="40"/>
      <c r="E45" s="41"/>
      <c r="F45" s="42" t="s">
        <v>46</v>
      </c>
      <c r="G45" s="43"/>
    </row>
    <row r="46" spans="1:7" ht="39.6" customHeight="1" x14ac:dyDescent="0.2">
      <c r="A46" s="288"/>
      <c r="B46" s="44" t="s">
        <v>50</v>
      </c>
      <c r="C46" s="45" t="s">
        <v>81</v>
      </c>
      <c r="D46" s="46"/>
      <c r="E46" s="47"/>
      <c r="F46" s="48" t="s">
        <v>46</v>
      </c>
      <c r="G46" s="32"/>
    </row>
    <row r="47" spans="1:7" ht="23.1" customHeight="1" x14ac:dyDescent="0.2">
      <c r="A47" s="275" t="s">
        <v>103</v>
      </c>
      <c r="B47" s="33" t="s">
        <v>50</v>
      </c>
      <c r="C47" s="34" t="s">
        <v>95</v>
      </c>
      <c r="D47" s="35"/>
      <c r="E47" s="36"/>
      <c r="F47" s="37" t="s">
        <v>96</v>
      </c>
      <c r="G47" s="38"/>
    </row>
    <row r="48" spans="1:7" ht="23.1" customHeight="1" x14ac:dyDescent="0.2">
      <c r="A48" s="276"/>
      <c r="B48" s="13" t="s">
        <v>50</v>
      </c>
      <c r="C48" s="14" t="s">
        <v>97</v>
      </c>
      <c r="D48" s="18"/>
      <c r="E48" s="21"/>
      <c r="F48" s="22" t="s">
        <v>44</v>
      </c>
      <c r="G48" s="26"/>
    </row>
    <row r="49" spans="1:7" ht="23.1" customHeight="1" x14ac:dyDescent="0.2">
      <c r="A49" s="277"/>
      <c r="B49" s="27" t="s">
        <v>50</v>
      </c>
      <c r="C49" s="28" t="s">
        <v>98</v>
      </c>
      <c r="D49" s="29"/>
      <c r="E49" s="30"/>
      <c r="F49" s="31" t="s">
        <v>96</v>
      </c>
      <c r="G49" s="32"/>
    </row>
  </sheetData>
  <mergeCells count="8">
    <mergeCell ref="C1:F1"/>
    <mergeCell ref="E2:E3"/>
    <mergeCell ref="A47:A49"/>
    <mergeCell ref="A6:A14"/>
    <mergeCell ref="A39:A44"/>
    <mergeCell ref="A25:A38"/>
    <mergeCell ref="A45:A46"/>
    <mergeCell ref="A15:A24"/>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workbookViewId="0">
      <selection activeCell="B18" sqref="B18"/>
    </sheetView>
  </sheetViews>
  <sheetFormatPr baseColWidth="10" defaultRowHeight="12" x14ac:dyDescent="0.2"/>
  <cols>
    <col min="1" max="1" width="21.5" bestFit="1" customWidth="1"/>
    <col min="2" max="3" width="67" style="4" customWidth="1"/>
    <col min="4" max="4" width="32.1640625" style="4" customWidth="1"/>
    <col min="5" max="5" width="36.83203125" style="4" customWidth="1"/>
    <col min="6" max="6" width="23.6640625" style="4" customWidth="1"/>
    <col min="7" max="7" width="34.6640625" style="4" customWidth="1"/>
    <col min="8" max="8" width="35" style="4" bestFit="1" customWidth="1"/>
    <col min="9" max="9" width="32.33203125" style="4" customWidth="1"/>
    <col min="10" max="10" width="42.33203125" style="4" customWidth="1"/>
  </cols>
  <sheetData>
    <row r="1" spans="1:10" ht="29.1" customHeight="1" x14ac:dyDescent="0.2">
      <c r="A1" s="59" t="s">
        <v>107</v>
      </c>
      <c r="B1" s="292" t="s">
        <v>114</v>
      </c>
      <c r="C1" s="292"/>
      <c r="D1" s="292"/>
      <c r="E1" s="292"/>
      <c r="F1" s="292"/>
      <c r="G1" s="292"/>
      <c r="H1" s="292"/>
      <c r="I1" s="292"/>
      <c r="J1" s="292"/>
    </row>
    <row r="2" spans="1:10" ht="24" x14ac:dyDescent="0.2">
      <c r="A2" s="59"/>
      <c r="B2" s="60" t="s">
        <v>108</v>
      </c>
      <c r="C2" s="60" t="s">
        <v>109</v>
      </c>
      <c r="D2" s="60" t="s">
        <v>110</v>
      </c>
      <c r="E2" s="60" t="s">
        <v>111</v>
      </c>
      <c r="F2" s="60" t="s">
        <v>112</v>
      </c>
      <c r="G2" s="60" t="s">
        <v>113</v>
      </c>
      <c r="H2" s="60" t="s">
        <v>36</v>
      </c>
      <c r="I2" s="60" t="s">
        <v>116</v>
      </c>
      <c r="J2" s="60" t="s">
        <v>115</v>
      </c>
    </row>
    <row r="3" spans="1:10" s="61" customFormat="1" ht="29.1" customHeight="1" x14ac:dyDescent="0.2">
      <c r="A3" s="1"/>
      <c r="B3" s="1"/>
      <c r="C3" s="1"/>
      <c r="D3" s="1"/>
      <c r="E3" s="1"/>
      <c r="F3" s="1"/>
      <c r="G3" s="1"/>
      <c r="H3" s="1"/>
      <c r="I3" s="1"/>
      <c r="J3" s="1"/>
    </row>
    <row r="4" spans="1:10" x14ac:dyDescent="0.2">
      <c r="A4" s="1"/>
      <c r="B4" s="1"/>
      <c r="C4" s="1"/>
      <c r="D4" s="1"/>
      <c r="E4" s="1"/>
      <c r="F4" s="1"/>
      <c r="G4" s="1"/>
      <c r="H4" s="1"/>
      <c r="I4" s="1"/>
      <c r="J4" s="1"/>
    </row>
    <row r="5" spans="1:10" x14ac:dyDescent="0.2">
      <c r="A5" s="1"/>
      <c r="B5" s="1"/>
      <c r="C5" s="1"/>
      <c r="D5" s="1"/>
      <c r="E5" s="1"/>
      <c r="F5" s="1"/>
      <c r="G5" s="1"/>
      <c r="H5" s="1"/>
      <c r="I5" s="1"/>
      <c r="J5" s="1"/>
    </row>
    <row r="6" spans="1:10" x14ac:dyDescent="0.2">
      <c r="A6" s="1"/>
      <c r="B6" s="1"/>
      <c r="C6" s="1"/>
      <c r="D6" s="1"/>
      <c r="E6" s="1"/>
      <c r="F6" s="1"/>
      <c r="G6" s="1"/>
      <c r="H6" s="1"/>
      <c r="I6" s="1"/>
      <c r="J6" s="1"/>
    </row>
    <row r="7" spans="1:10" x14ac:dyDescent="0.2">
      <c r="A7" s="1"/>
      <c r="B7" s="1"/>
      <c r="C7" s="1"/>
      <c r="D7" s="1"/>
      <c r="E7" s="1"/>
      <c r="F7" s="1"/>
      <c r="G7" s="1"/>
      <c r="H7" s="1"/>
      <c r="I7" s="1"/>
      <c r="J7" s="1"/>
    </row>
    <row r="8" spans="1:10" x14ac:dyDescent="0.2">
      <c r="A8" s="1"/>
      <c r="B8" s="1"/>
      <c r="C8" s="1"/>
      <c r="D8" s="1"/>
      <c r="E8" s="1"/>
      <c r="F8" s="1"/>
      <c r="G8" s="1"/>
      <c r="H8" s="1"/>
      <c r="I8" s="1"/>
      <c r="J8" s="1"/>
    </row>
    <row r="9" spans="1:10" x14ac:dyDescent="0.2">
      <c r="A9" s="1"/>
      <c r="B9" s="1"/>
      <c r="C9" s="1"/>
      <c r="D9" s="1"/>
      <c r="E9" s="1"/>
      <c r="F9" s="1"/>
      <c r="G9" s="1"/>
      <c r="H9" s="1"/>
      <c r="I9" s="1"/>
      <c r="J9" s="1"/>
    </row>
    <row r="10" spans="1:10" x14ac:dyDescent="0.2">
      <c r="A10" s="1"/>
      <c r="B10" s="1"/>
      <c r="C10" s="1"/>
      <c r="D10" s="1"/>
      <c r="E10" s="1"/>
      <c r="F10" s="1"/>
      <c r="G10" s="1"/>
      <c r="H10" s="1"/>
      <c r="I10" s="1"/>
      <c r="J10" s="1"/>
    </row>
    <row r="11" spans="1:10" x14ac:dyDescent="0.2">
      <c r="A11" s="1"/>
      <c r="B11" s="1"/>
      <c r="C11" s="1"/>
      <c r="D11" s="1"/>
      <c r="E11" s="1"/>
      <c r="F11" s="1"/>
      <c r="G11" s="1"/>
      <c r="H11" s="1"/>
      <c r="I11" s="1"/>
      <c r="J11" s="1"/>
    </row>
    <row r="12" spans="1:10" x14ac:dyDescent="0.2">
      <c r="A12" s="1"/>
      <c r="B12" s="1"/>
      <c r="C12" s="1"/>
      <c r="D12" s="1"/>
      <c r="E12" s="1"/>
      <c r="F12" s="1"/>
      <c r="G12" s="1"/>
      <c r="H12" s="1"/>
      <c r="I12" s="1"/>
      <c r="J12" s="1"/>
    </row>
    <row r="13" spans="1:10" x14ac:dyDescent="0.2">
      <c r="A13" s="1"/>
      <c r="B13" s="1"/>
      <c r="C13" s="1"/>
      <c r="D13" s="1"/>
      <c r="E13" s="1"/>
      <c r="F13" s="1"/>
      <c r="G13" s="1"/>
      <c r="H13" s="1"/>
      <c r="I13" s="1"/>
      <c r="J13" s="1"/>
    </row>
    <row r="14" spans="1:10" x14ac:dyDescent="0.2">
      <c r="A14" s="1"/>
      <c r="B14" s="1"/>
      <c r="C14" s="1"/>
      <c r="D14" s="1"/>
      <c r="E14" s="1"/>
      <c r="F14" s="1"/>
      <c r="G14" s="1"/>
      <c r="H14" s="1"/>
      <c r="I14" s="1"/>
      <c r="J14" s="1"/>
    </row>
    <row r="15" spans="1:10" x14ac:dyDescent="0.2">
      <c r="A15" s="1"/>
      <c r="B15" s="1"/>
      <c r="C15" s="1"/>
      <c r="D15" s="1"/>
      <c r="E15" s="1"/>
      <c r="F15" s="1"/>
      <c r="G15" s="1"/>
      <c r="H15" s="1"/>
      <c r="I15" s="1"/>
      <c r="J15" s="1"/>
    </row>
    <row r="16" spans="1:10" x14ac:dyDescent="0.2">
      <c r="A16" s="1"/>
      <c r="B16" s="1"/>
      <c r="C16" s="1"/>
      <c r="D16" s="1"/>
      <c r="E16" s="1"/>
      <c r="F16" s="1"/>
      <c r="G16" s="1"/>
      <c r="H16" s="1"/>
      <c r="I16" s="1"/>
      <c r="J16" s="1"/>
    </row>
    <row r="17" spans="1:10" x14ac:dyDescent="0.2">
      <c r="A17" s="1"/>
      <c r="B17" s="1"/>
      <c r="C17" s="1"/>
      <c r="D17" s="1"/>
      <c r="E17" s="1"/>
      <c r="F17" s="1"/>
      <c r="G17" s="1"/>
      <c r="H17" s="1"/>
      <c r="I17" s="1"/>
      <c r="J17" s="1"/>
    </row>
    <row r="18" spans="1:10" x14ac:dyDescent="0.2">
      <c r="A18" s="1"/>
      <c r="B18" s="1"/>
      <c r="C18" s="1"/>
      <c r="D18" s="1"/>
      <c r="E18" s="1"/>
      <c r="F18" s="1"/>
      <c r="G18" s="1"/>
      <c r="H18" s="1"/>
      <c r="I18" s="1"/>
      <c r="J18" s="1"/>
    </row>
    <row r="19" spans="1:10" x14ac:dyDescent="0.2">
      <c r="A19" s="1"/>
      <c r="B19" s="1"/>
      <c r="C19" s="1"/>
      <c r="D19" s="1"/>
      <c r="E19" s="1"/>
      <c r="F19" s="1"/>
      <c r="G19" s="1"/>
      <c r="H19" s="1"/>
      <c r="I19" s="1"/>
      <c r="J19" s="1"/>
    </row>
  </sheetData>
  <mergeCells count="1">
    <mergeCell ref="B1:J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2"/>
  <sheetViews>
    <sheetView view="pageBreakPreview" topLeftCell="B1" zoomScale="80" zoomScaleNormal="70" zoomScaleSheetLayoutView="80" workbookViewId="0">
      <selection activeCell="J24" sqref="J24"/>
    </sheetView>
  </sheetViews>
  <sheetFormatPr baseColWidth="10" defaultColWidth="12.6640625" defaultRowHeight="15" x14ac:dyDescent="0.2"/>
  <cols>
    <col min="1" max="1" width="8.1640625" style="64" customWidth="1"/>
    <col min="2" max="7" width="9.6640625" style="64" customWidth="1"/>
    <col min="8" max="8" width="16.33203125" style="65" customWidth="1"/>
    <col min="9" max="9" width="14.1640625" style="64" customWidth="1"/>
    <col min="10" max="10" width="133.83203125" style="67" customWidth="1"/>
    <col min="11" max="11" width="16.83203125" style="64" customWidth="1"/>
    <col min="12" max="12" width="24.5" style="64" customWidth="1"/>
    <col min="13" max="13" width="8.1640625" style="64" customWidth="1"/>
    <col min="14" max="15" width="8" style="64" customWidth="1"/>
    <col min="16" max="16" width="27.1640625" style="64" customWidth="1"/>
    <col min="17" max="17" width="27.6640625" style="64" customWidth="1"/>
    <col min="18" max="29" width="4.5" style="64" customWidth="1"/>
    <col min="30" max="16384" width="12.6640625" style="64"/>
  </cols>
  <sheetData>
    <row r="1" spans="1:29" ht="72" customHeight="1" x14ac:dyDescent="0.2">
      <c r="A1" s="96"/>
      <c r="B1" s="298" t="s">
        <v>149</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29" x14ac:dyDescent="0.2">
      <c r="A2" s="96"/>
      <c r="B2" s="299" t="s">
        <v>148</v>
      </c>
      <c r="C2" s="299"/>
      <c r="D2" s="62"/>
      <c r="E2" s="69"/>
      <c r="F2" s="69"/>
      <c r="G2" s="62"/>
      <c r="H2" s="62"/>
      <c r="I2" s="62"/>
      <c r="J2" s="304" t="s">
        <v>156</v>
      </c>
      <c r="K2" s="62"/>
      <c r="L2" s="63"/>
      <c r="M2" s="63"/>
      <c r="N2" s="63"/>
      <c r="O2" s="63"/>
      <c r="P2" s="63"/>
      <c r="Q2" s="63"/>
      <c r="R2" s="63"/>
      <c r="S2" s="63"/>
      <c r="T2" s="63"/>
      <c r="U2" s="63"/>
      <c r="V2" s="63"/>
      <c r="W2" s="63"/>
      <c r="X2" s="63"/>
      <c r="Y2" s="63"/>
      <c r="Z2" s="63"/>
      <c r="AA2" s="63"/>
      <c r="AB2" s="63"/>
      <c r="AC2" s="63"/>
    </row>
    <row r="3" spans="1:29" x14ac:dyDescent="0.2">
      <c r="A3" s="96"/>
      <c r="B3" s="299" t="s">
        <v>147</v>
      </c>
      <c r="C3" s="299"/>
      <c r="D3" s="63"/>
      <c r="E3" s="69"/>
      <c r="F3" s="69"/>
      <c r="G3" s="63"/>
      <c r="H3" s="62"/>
      <c r="I3" s="63"/>
      <c r="J3" s="304"/>
      <c r="K3" s="63"/>
      <c r="L3" s="63"/>
      <c r="M3" s="63"/>
      <c r="N3" s="63"/>
      <c r="O3" s="63"/>
      <c r="P3" s="63"/>
      <c r="Q3" s="63"/>
      <c r="R3" s="63"/>
      <c r="S3" s="63"/>
      <c r="T3" s="63"/>
      <c r="U3" s="63"/>
      <c r="V3" s="63"/>
      <c r="W3" s="63"/>
      <c r="X3" s="63"/>
      <c r="Y3" s="63"/>
      <c r="Z3" s="63"/>
      <c r="AA3" s="63"/>
      <c r="AB3" s="63"/>
      <c r="AC3" s="63"/>
    </row>
    <row r="4" spans="1:29" x14ac:dyDescent="0.2">
      <c r="A4" s="96"/>
      <c r="B4" s="63"/>
      <c r="C4" s="63"/>
      <c r="D4" s="63"/>
      <c r="E4" s="303" t="s">
        <v>153</v>
      </c>
      <c r="F4" s="303"/>
      <c r="G4" s="63"/>
      <c r="H4" s="62"/>
      <c r="I4" s="63"/>
      <c r="J4" s="305"/>
      <c r="K4" s="63"/>
      <c r="L4" s="63"/>
      <c r="M4" s="63"/>
      <c r="N4" s="63"/>
      <c r="O4" s="63"/>
      <c r="P4" s="63"/>
      <c r="Q4" s="63"/>
      <c r="R4" s="63"/>
      <c r="S4" s="63"/>
      <c r="T4" s="63"/>
      <c r="U4" s="63"/>
      <c r="V4" s="63"/>
      <c r="W4" s="63"/>
      <c r="X4" s="63"/>
      <c r="Y4" s="63"/>
      <c r="Z4" s="63"/>
      <c r="AA4" s="63"/>
      <c r="AB4" s="63"/>
      <c r="AC4" s="63"/>
    </row>
    <row r="5" spans="1:29" s="68" customFormat="1" ht="48" customHeight="1" x14ac:dyDescent="0.2">
      <c r="A5" s="97"/>
      <c r="B5" s="300" t="s">
        <v>146</v>
      </c>
      <c r="C5" s="293"/>
      <c r="D5" s="293"/>
      <c r="E5" s="293"/>
      <c r="F5" s="293"/>
      <c r="G5" s="293"/>
      <c r="H5" s="295" t="s">
        <v>145</v>
      </c>
      <c r="I5" s="295" t="s">
        <v>144</v>
      </c>
      <c r="J5" s="295" t="s">
        <v>143</v>
      </c>
      <c r="K5" s="295" t="s">
        <v>142</v>
      </c>
      <c r="L5" s="295" t="s">
        <v>141</v>
      </c>
      <c r="M5" s="301" t="s">
        <v>140</v>
      </c>
      <c r="N5" s="293" t="s">
        <v>139</v>
      </c>
      <c r="O5" s="293"/>
      <c r="P5" s="293" t="s">
        <v>138</v>
      </c>
      <c r="Q5" s="295" t="s">
        <v>137</v>
      </c>
      <c r="R5" s="293" t="s">
        <v>136</v>
      </c>
      <c r="S5" s="293"/>
      <c r="T5" s="293"/>
      <c r="U5" s="293"/>
      <c r="V5" s="293"/>
      <c r="W5" s="293"/>
      <c r="X5" s="293"/>
      <c r="Y5" s="293"/>
      <c r="Z5" s="293"/>
      <c r="AA5" s="293"/>
      <c r="AB5" s="293"/>
      <c r="AC5" s="297"/>
    </row>
    <row r="6" spans="1:29" s="68" customFormat="1" ht="145.5" customHeight="1" x14ac:dyDescent="0.2">
      <c r="A6" s="97"/>
      <c r="B6" s="70" t="s">
        <v>150</v>
      </c>
      <c r="C6" s="71" t="s">
        <v>151</v>
      </c>
      <c r="D6" s="72" t="s">
        <v>102</v>
      </c>
      <c r="E6" s="73" t="s">
        <v>135</v>
      </c>
      <c r="F6" s="73" t="s">
        <v>134</v>
      </c>
      <c r="G6" s="74" t="s">
        <v>152</v>
      </c>
      <c r="H6" s="296"/>
      <c r="I6" s="296"/>
      <c r="J6" s="296"/>
      <c r="K6" s="296"/>
      <c r="L6" s="296"/>
      <c r="M6" s="302"/>
      <c r="N6" s="75" t="s">
        <v>133</v>
      </c>
      <c r="O6" s="75" t="s">
        <v>132</v>
      </c>
      <c r="P6" s="294"/>
      <c r="Q6" s="296"/>
      <c r="R6" s="75"/>
      <c r="S6" s="75"/>
      <c r="T6" s="75"/>
      <c r="U6" s="75"/>
      <c r="V6" s="75"/>
      <c r="W6" s="75"/>
      <c r="X6" s="75"/>
      <c r="Y6" s="75"/>
      <c r="Z6" s="75"/>
      <c r="AA6" s="75"/>
      <c r="AB6" s="75"/>
      <c r="AC6" s="76"/>
    </row>
    <row r="7" spans="1:29" ht="21.95" customHeight="1" x14ac:dyDescent="0.2">
      <c r="A7" s="96"/>
      <c r="B7" s="90"/>
      <c r="C7" s="91"/>
      <c r="D7" s="91" t="s">
        <v>29</v>
      </c>
      <c r="E7" s="91"/>
      <c r="F7" s="91"/>
      <c r="G7" s="91"/>
      <c r="H7" s="81"/>
      <c r="I7" s="82"/>
      <c r="J7" s="83" t="s">
        <v>131</v>
      </c>
      <c r="K7" s="80"/>
      <c r="L7" s="80"/>
      <c r="M7" s="80"/>
      <c r="N7" s="80"/>
      <c r="O7" s="80"/>
      <c r="P7" s="80"/>
      <c r="Q7" s="80"/>
      <c r="R7" s="80"/>
      <c r="S7" s="80"/>
      <c r="T7" s="80"/>
      <c r="U7" s="80"/>
      <c r="V7" s="80"/>
      <c r="W7" s="80"/>
      <c r="X7" s="80"/>
      <c r="Y7" s="80"/>
      <c r="Z7" s="80"/>
      <c r="AA7" s="80"/>
      <c r="AB7" s="80"/>
      <c r="AC7" s="84"/>
    </row>
    <row r="8" spans="1:29" ht="21.95" customHeight="1" x14ac:dyDescent="0.2">
      <c r="A8" s="96"/>
      <c r="B8" s="92"/>
      <c r="C8" s="93"/>
      <c r="D8" s="93" t="s">
        <v>29</v>
      </c>
      <c r="E8" s="93"/>
      <c r="F8" s="93"/>
      <c r="G8" s="93"/>
      <c r="H8" s="79"/>
      <c r="I8" s="77"/>
      <c r="J8" s="78" t="s">
        <v>130</v>
      </c>
      <c r="K8" s="77"/>
      <c r="L8" s="77"/>
      <c r="M8" s="77"/>
      <c r="N8" s="77"/>
      <c r="O8" s="77"/>
      <c r="P8" s="77"/>
      <c r="Q8" s="77"/>
      <c r="R8" s="77"/>
      <c r="S8" s="77"/>
      <c r="T8" s="77"/>
      <c r="U8" s="77"/>
      <c r="V8" s="77"/>
      <c r="W8" s="77"/>
      <c r="X8" s="77"/>
      <c r="Y8" s="77"/>
      <c r="Z8" s="77"/>
      <c r="AA8" s="77"/>
      <c r="AB8" s="77"/>
      <c r="AC8" s="85"/>
    </row>
    <row r="9" spans="1:29" ht="21.95" customHeight="1" x14ac:dyDescent="0.2">
      <c r="A9" s="96"/>
      <c r="B9" s="92"/>
      <c r="C9" s="93" t="s">
        <v>29</v>
      </c>
      <c r="D9" s="93"/>
      <c r="E9" s="93"/>
      <c r="F9" s="93"/>
      <c r="G9" s="93"/>
      <c r="H9" s="79"/>
      <c r="I9" s="77"/>
      <c r="J9" s="78" t="s">
        <v>129</v>
      </c>
      <c r="K9" s="77"/>
      <c r="L9" s="77"/>
      <c r="M9" s="77"/>
      <c r="N9" s="77"/>
      <c r="O9" s="77"/>
      <c r="P9" s="77"/>
      <c r="Q9" s="77"/>
      <c r="R9" s="77"/>
      <c r="S9" s="77"/>
      <c r="T9" s="77"/>
      <c r="U9" s="77"/>
      <c r="V9" s="77"/>
      <c r="W9" s="77"/>
      <c r="X9" s="77"/>
      <c r="Y9" s="77"/>
      <c r="Z9" s="77"/>
      <c r="AA9" s="77"/>
      <c r="AB9" s="77"/>
      <c r="AC9" s="85"/>
    </row>
    <row r="10" spans="1:29" ht="21.95" customHeight="1" x14ac:dyDescent="0.2">
      <c r="A10" s="96"/>
      <c r="B10" s="92"/>
      <c r="C10" s="93"/>
      <c r="D10" s="93" t="s">
        <v>29</v>
      </c>
      <c r="E10" s="93"/>
      <c r="F10" s="93"/>
      <c r="G10" s="93"/>
      <c r="H10" s="79"/>
      <c r="I10" s="77"/>
      <c r="J10" s="78" t="s">
        <v>128</v>
      </c>
      <c r="K10" s="77"/>
      <c r="L10" s="77"/>
      <c r="M10" s="77"/>
      <c r="N10" s="77"/>
      <c r="O10" s="77"/>
      <c r="P10" s="77"/>
      <c r="Q10" s="77"/>
      <c r="R10" s="77"/>
      <c r="S10" s="77"/>
      <c r="T10" s="77"/>
      <c r="U10" s="77"/>
      <c r="V10" s="77"/>
      <c r="W10" s="77"/>
      <c r="X10" s="77"/>
      <c r="Y10" s="77"/>
      <c r="Z10" s="77"/>
      <c r="AA10" s="77"/>
      <c r="AB10" s="77"/>
      <c r="AC10" s="85"/>
    </row>
    <row r="11" spans="1:29" ht="21.95" customHeight="1" x14ac:dyDescent="0.2">
      <c r="A11" s="96"/>
      <c r="B11" s="92"/>
      <c r="C11" s="93"/>
      <c r="D11" s="93" t="s">
        <v>29</v>
      </c>
      <c r="E11" s="93"/>
      <c r="F11" s="93"/>
      <c r="G11" s="93"/>
      <c r="H11" s="79"/>
      <c r="I11" s="77"/>
      <c r="J11" s="78" t="s">
        <v>127</v>
      </c>
      <c r="K11" s="77"/>
      <c r="L11" s="77"/>
      <c r="M11" s="77"/>
      <c r="N11" s="77"/>
      <c r="O11" s="77"/>
      <c r="P11" s="77"/>
      <c r="Q11" s="77"/>
      <c r="R11" s="77"/>
      <c r="S11" s="77"/>
      <c r="T11" s="77"/>
      <c r="U11" s="77"/>
      <c r="V11" s="77"/>
      <c r="W11" s="77"/>
      <c r="X11" s="77"/>
      <c r="Y11" s="77"/>
      <c r="Z11" s="77"/>
      <c r="AA11" s="77"/>
      <c r="AB11" s="77"/>
      <c r="AC11" s="85"/>
    </row>
    <row r="12" spans="1:29" ht="21.95" customHeight="1" x14ac:dyDescent="0.2">
      <c r="A12" s="96"/>
      <c r="B12" s="92"/>
      <c r="C12" s="93"/>
      <c r="D12" s="93" t="s">
        <v>29</v>
      </c>
      <c r="E12" s="93"/>
      <c r="F12" s="93"/>
      <c r="G12" s="93"/>
      <c r="H12" s="79"/>
      <c r="I12" s="77"/>
      <c r="J12" s="78" t="s">
        <v>126</v>
      </c>
      <c r="K12" s="77"/>
      <c r="L12" s="77"/>
      <c r="M12" s="77"/>
      <c r="N12" s="77"/>
      <c r="O12" s="77"/>
      <c r="P12" s="77"/>
      <c r="Q12" s="77"/>
      <c r="R12" s="77"/>
      <c r="S12" s="77"/>
      <c r="T12" s="77"/>
      <c r="U12" s="77"/>
      <c r="V12" s="77"/>
      <c r="W12" s="77"/>
      <c r="X12" s="77"/>
      <c r="Y12" s="77"/>
      <c r="Z12" s="77"/>
      <c r="AA12" s="77"/>
      <c r="AB12" s="77"/>
      <c r="AC12" s="85"/>
    </row>
    <row r="13" spans="1:29" ht="21.95" customHeight="1" x14ac:dyDescent="0.2">
      <c r="A13" s="96"/>
      <c r="B13" s="92"/>
      <c r="C13" s="93" t="s">
        <v>29</v>
      </c>
      <c r="D13" s="93"/>
      <c r="E13" s="93"/>
      <c r="F13" s="93" t="s">
        <v>29</v>
      </c>
      <c r="G13" s="93" t="s">
        <v>29</v>
      </c>
      <c r="H13" s="79"/>
      <c r="I13" s="77"/>
      <c r="J13" s="78" t="s">
        <v>125</v>
      </c>
      <c r="K13" s="77"/>
      <c r="L13" s="77"/>
      <c r="M13" s="77"/>
      <c r="N13" s="77"/>
      <c r="O13" s="77"/>
      <c r="P13" s="77"/>
      <c r="Q13" s="77"/>
      <c r="R13" s="77"/>
      <c r="S13" s="77"/>
      <c r="T13" s="77"/>
      <c r="U13" s="77"/>
      <c r="V13" s="77"/>
      <c r="W13" s="77"/>
      <c r="X13" s="77"/>
      <c r="Y13" s="77"/>
      <c r="Z13" s="77"/>
      <c r="AA13" s="77"/>
      <c r="AB13" s="77"/>
      <c r="AC13" s="85"/>
    </row>
    <row r="14" spans="1:29" ht="21.95" customHeight="1" x14ac:dyDescent="0.2">
      <c r="A14" s="96"/>
      <c r="B14" s="92"/>
      <c r="C14" s="93" t="s">
        <v>29</v>
      </c>
      <c r="D14" s="93"/>
      <c r="E14" s="93"/>
      <c r="F14" s="93"/>
      <c r="G14" s="93"/>
      <c r="H14" s="79"/>
      <c r="I14" s="77"/>
      <c r="J14" s="78" t="s">
        <v>124</v>
      </c>
      <c r="K14" s="77"/>
      <c r="L14" s="77"/>
      <c r="M14" s="77"/>
      <c r="N14" s="77"/>
      <c r="O14" s="77"/>
      <c r="P14" s="77"/>
      <c r="Q14" s="77"/>
      <c r="R14" s="77"/>
      <c r="S14" s="77"/>
      <c r="T14" s="77"/>
      <c r="U14" s="77"/>
      <c r="V14" s="77"/>
      <c r="W14" s="77"/>
      <c r="X14" s="77"/>
      <c r="Y14" s="77"/>
      <c r="Z14" s="77"/>
      <c r="AA14" s="77"/>
      <c r="AB14" s="77"/>
      <c r="AC14" s="85"/>
    </row>
    <row r="15" spans="1:29" ht="21.95" customHeight="1" x14ac:dyDescent="0.2">
      <c r="A15" s="96"/>
      <c r="B15" s="92" t="s">
        <v>29</v>
      </c>
      <c r="C15" s="93"/>
      <c r="D15" s="93"/>
      <c r="E15" s="93"/>
      <c r="F15" s="93"/>
      <c r="G15" s="93"/>
      <c r="H15" s="79"/>
      <c r="I15" s="77"/>
      <c r="J15" s="78" t="s">
        <v>123</v>
      </c>
      <c r="K15" s="77"/>
      <c r="L15" s="77"/>
      <c r="M15" s="77"/>
      <c r="N15" s="77"/>
      <c r="O15" s="77"/>
      <c r="P15" s="77"/>
      <c r="Q15" s="77"/>
      <c r="R15" s="77"/>
      <c r="S15" s="77"/>
      <c r="T15" s="77"/>
      <c r="U15" s="77"/>
      <c r="V15" s="77"/>
      <c r="W15" s="77"/>
      <c r="X15" s="77"/>
      <c r="Y15" s="77"/>
      <c r="Z15" s="77"/>
      <c r="AA15" s="77"/>
      <c r="AB15" s="77"/>
      <c r="AC15" s="85"/>
    </row>
    <row r="16" spans="1:29" ht="21.95" customHeight="1" x14ac:dyDescent="0.2">
      <c r="A16" s="96"/>
      <c r="B16" s="92"/>
      <c r="C16" s="93"/>
      <c r="D16" s="93"/>
      <c r="E16" s="93"/>
      <c r="F16" s="93"/>
      <c r="G16" s="93" t="s">
        <v>29</v>
      </c>
      <c r="H16" s="79"/>
      <c r="I16" s="77"/>
      <c r="J16" s="78" t="s">
        <v>122</v>
      </c>
      <c r="K16" s="77"/>
      <c r="L16" s="77"/>
      <c r="M16" s="77"/>
      <c r="N16" s="77"/>
      <c r="O16" s="77"/>
      <c r="P16" s="77"/>
      <c r="Q16" s="77"/>
      <c r="R16" s="77"/>
      <c r="S16" s="77"/>
      <c r="T16" s="77"/>
      <c r="U16" s="77"/>
      <c r="V16" s="77"/>
      <c r="W16" s="77"/>
      <c r="X16" s="77"/>
      <c r="Y16" s="77"/>
      <c r="Z16" s="77"/>
      <c r="AA16" s="77"/>
      <c r="AB16" s="77"/>
      <c r="AC16" s="85"/>
    </row>
    <row r="17" spans="1:29" ht="37.5" customHeight="1" x14ac:dyDescent="0.2">
      <c r="A17" s="96"/>
      <c r="B17" s="92"/>
      <c r="C17" s="93" t="s">
        <v>29</v>
      </c>
      <c r="D17" s="93"/>
      <c r="E17" s="93"/>
      <c r="F17" s="93"/>
      <c r="G17" s="93"/>
      <c r="H17" s="79"/>
      <c r="I17" s="77"/>
      <c r="J17" s="78" t="s">
        <v>121</v>
      </c>
      <c r="K17" s="77"/>
      <c r="L17" s="77"/>
      <c r="M17" s="77"/>
      <c r="N17" s="77"/>
      <c r="O17" s="77"/>
      <c r="P17" s="77"/>
      <c r="Q17" s="77"/>
      <c r="R17" s="77"/>
      <c r="S17" s="77"/>
      <c r="T17" s="77"/>
      <c r="U17" s="77"/>
      <c r="V17" s="77"/>
      <c r="W17" s="77"/>
      <c r="X17" s="77"/>
      <c r="Y17" s="77"/>
      <c r="Z17" s="77"/>
      <c r="AA17" s="77"/>
      <c r="AB17" s="77"/>
      <c r="AC17" s="85"/>
    </row>
    <row r="18" spans="1:29" ht="21.95" customHeight="1" x14ac:dyDescent="0.2">
      <c r="A18" s="96"/>
      <c r="B18" s="92"/>
      <c r="C18" s="93"/>
      <c r="D18" s="93" t="s">
        <v>29</v>
      </c>
      <c r="E18" s="93"/>
      <c r="F18" s="93"/>
      <c r="G18" s="93"/>
      <c r="H18" s="79"/>
      <c r="I18" s="77"/>
      <c r="J18" s="78" t="s">
        <v>120</v>
      </c>
      <c r="K18" s="77"/>
      <c r="L18" s="77"/>
      <c r="M18" s="77"/>
      <c r="N18" s="77"/>
      <c r="O18" s="77"/>
      <c r="P18" s="77"/>
      <c r="Q18" s="77"/>
      <c r="R18" s="77"/>
      <c r="S18" s="77"/>
      <c r="T18" s="77"/>
      <c r="U18" s="77"/>
      <c r="V18" s="77"/>
      <c r="W18" s="77"/>
      <c r="X18" s="77"/>
      <c r="Y18" s="77"/>
      <c r="Z18" s="77"/>
      <c r="AA18" s="77"/>
      <c r="AB18" s="77"/>
      <c r="AC18" s="85"/>
    </row>
    <row r="19" spans="1:29" ht="21.95" customHeight="1" x14ac:dyDescent="0.2">
      <c r="A19" s="96"/>
      <c r="B19" s="92"/>
      <c r="C19" s="93"/>
      <c r="D19" s="93"/>
      <c r="E19" s="93"/>
      <c r="F19" s="93"/>
      <c r="G19" s="93" t="s">
        <v>29</v>
      </c>
      <c r="H19" s="79"/>
      <c r="I19" s="77"/>
      <c r="J19" s="78" t="s">
        <v>119</v>
      </c>
      <c r="K19" s="77"/>
      <c r="L19" s="77"/>
      <c r="M19" s="77"/>
      <c r="N19" s="77"/>
      <c r="O19" s="77"/>
      <c r="P19" s="77"/>
      <c r="Q19" s="77"/>
      <c r="R19" s="77"/>
      <c r="S19" s="77"/>
      <c r="T19" s="77"/>
      <c r="U19" s="77"/>
      <c r="V19" s="77"/>
      <c r="W19" s="77"/>
      <c r="X19" s="77"/>
      <c r="Y19" s="77"/>
      <c r="Z19" s="77"/>
      <c r="AA19" s="77"/>
      <c r="AB19" s="77"/>
      <c r="AC19" s="85"/>
    </row>
    <row r="20" spans="1:29" ht="21.95" customHeight="1" x14ac:dyDescent="0.2">
      <c r="A20" s="96"/>
      <c r="B20" s="94" t="s">
        <v>29</v>
      </c>
      <c r="C20" s="95"/>
      <c r="D20" s="95"/>
      <c r="E20" s="95"/>
      <c r="F20" s="95"/>
      <c r="G20" s="95"/>
      <c r="H20" s="87"/>
      <c r="I20" s="86"/>
      <c r="J20" s="88" t="s">
        <v>118</v>
      </c>
      <c r="K20" s="86"/>
      <c r="L20" s="86"/>
      <c r="M20" s="86"/>
      <c r="N20" s="86"/>
      <c r="O20" s="86"/>
      <c r="P20" s="86"/>
      <c r="Q20" s="86"/>
      <c r="R20" s="86"/>
      <c r="S20" s="86"/>
      <c r="T20" s="86"/>
      <c r="U20" s="86"/>
      <c r="V20" s="86"/>
      <c r="W20" s="86"/>
      <c r="X20" s="86"/>
      <c r="Y20" s="86"/>
      <c r="Z20" s="86"/>
      <c r="AA20" s="86"/>
      <c r="AB20" s="86"/>
      <c r="AC20" s="89"/>
    </row>
    <row r="21" spans="1:29" x14ac:dyDescent="0.2">
      <c r="A21" s="96"/>
      <c r="B21" s="63"/>
      <c r="C21" s="63"/>
      <c r="D21" s="63"/>
      <c r="E21" s="63"/>
      <c r="F21" s="63"/>
      <c r="G21" s="63"/>
      <c r="H21" s="62"/>
      <c r="I21" s="63"/>
      <c r="J21" s="66" t="s">
        <v>117</v>
      </c>
      <c r="K21" s="63"/>
      <c r="L21" s="63"/>
      <c r="M21" s="63"/>
      <c r="N21" s="63"/>
      <c r="O21" s="63"/>
      <c r="P21" s="63"/>
      <c r="Q21" s="63"/>
      <c r="R21" s="63"/>
      <c r="S21" s="63"/>
      <c r="T21" s="63"/>
      <c r="U21" s="63"/>
      <c r="V21" s="63"/>
      <c r="W21" s="63"/>
      <c r="X21" s="63"/>
      <c r="Y21" s="63"/>
      <c r="Z21" s="63"/>
      <c r="AA21" s="63"/>
      <c r="AB21" s="63"/>
      <c r="AC21" s="63"/>
    </row>
    <row r="22" spans="1:29" x14ac:dyDescent="0.2">
      <c r="B22" s="63"/>
      <c r="C22" s="63"/>
      <c r="D22" s="63"/>
      <c r="E22" s="63"/>
      <c r="F22" s="63"/>
      <c r="G22" s="63"/>
      <c r="H22" s="62"/>
      <c r="I22" s="63"/>
      <c r="J22" s="66"/>
      <c r="K22" s="63"/>
      <c r="L22" s="63"/>
      <c r="M22" s="63"/>
      <c r="N22" s="63"/>
      <c r="O22" s="63"/>
      <c r="P22" s="63"/>
      <c r="Q22" s="63"/>
      <c r="R22" s="63"/>
      <c r="S22" s="63"/>
      <c r="T22" s="63"/>
      <c r="U22" s="63"/>
      <c r="V22" s="63"/>
      <c r="W22" s="63"/>
      <c r="X22" s="63"/>
      <c r="Y22" s="63"/>
      <c r="Z22" s="63"/>
      <c r="AA22" s="63"/>
      <c r="AB22" s="63"/>
      <c r="AC22" s="63"/>
    </row>
  </sheetData>
  <mergeCells count="16">
    <mergeCell ref="N5:O5"/>
    <mergeCell ref="P5:P6"/>
    <mergeCell ref="Q5:Q6"/>
    <mergeCell ref="R5:AC5"/>
    <mergeCell ref="B1:AC1"/>
    <mergeCell ref="B2:C2"/>
    <mergeCell ref="B3:C3"/>
    <mergeCell ref="B5:G5"/>
    <mergeCell ref="H5:H6"/>
    <mergeCell ref="I5:I6"/>
    <mergeCell ref="J5:J6"/>
    <mergeCell ref="K5:K6"/>
    <mergeCell ref="L5:L6"/>
    <mergeCell ref="M5:M6"/>
    <mergeCell ref="E4:F4"/>
    <mergeCell ref="J2:J4"/>
  </mergeCells>
  <pageMargins left="0.7" right="0.7" top="0.75" bottom="0.75" header="0.3" footer="0.3"/>
  <pageSetup paperSize="9" scale="92" orientation="portrait" r:id="rId1"/>
  <colBreaks count="1" manualBreakCount="1">
    <brk id="1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Points bloquants</vt:lpstr>
      <vt:lpstr>Cahier des charges</vt:lpstr>
      <vt:lpstr>Echelle de notation</vt:lpstr>
      <vt:lpstr>Résultats</vt:lpstr>
      <vt:lpstr>Abréviations</vt:lpstr>
      <vt:lpstr>Indicateurs</vt:lpstr>
      <vt:lpstr>Auto-Diag + PA</vt:lpstr>
      <vt:lpstr>Exigences règlementaires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ROLLAND Laure</dc:creator>
  <cp:lastModifiedBy>Giulia OTTAVI</cp:lastModifiedBy>
  <cp:lastPrinted>2019-09-13T14:55:44Z</cp:lastPrinted>
  <dcterms:created xsi:type="dcterms:W3CDTF">2019-04-09T13:45:48Z</dcterms:created>
  <dcterms:modified xsi:type="dcterms:W3CDTF">2024-02-20T16:27:27Z</dcterms:modified>
</cp:coreProperties>
</file>